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110" windowHeight="8595"/>
  </bookViews>
  <sheets>
    <sheet name="Jan" sheetId="4" r:id="rId1"/>
    <sheet name="Feb" sheetId="5" r:id="rId2"/>
    <sheet name="Mar" sheetId="6" r:id="rId3"/>
    <sheet name="Apr" sheetId="7" r:id="rId4"/>
    <sheet name="Maj" sheetId="8" r:id="rId5"/>
    <sheet name="Jun" sheetId="9" r:id="rId6"/>
    <sheet name="Jul" sheetId="10" r:id="rId7"/>
    <sheet name="Aug" sheetId="11" r:id="rId8"/>
    <sheet name="Sep" sheetId="12" r:id="rId9"/>
    <sheet name="Okt" sheetId="13" r:id="rId10"/>
    <sheet name="Nov" sheetId="14" r:id="rId11"/>
    <sheet name="Dec" sheetId="15" r:id="rId12"/>
    <sheet name="Stats" sheetId="17" r:id="rId13"/>
    <sheet name="Konfig" sheetId="1" r:id="rId14"/>
  </sheets>
  <calcPr calcId="125725"/>
</workbook>
</file>

<file path=xl/calcChain.xml><?xml version="1.0" encoding="utf-8"?>
<calcChain xmlns="http://schemas.openxmlformats.org/spreadsheetml/2006/main">
  <c r="B31" i="17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30"/>
  <c r="N36"/>
  <c r="N37"/>
  <c r="N38"/>
  <c r="N39"/>
  <c r="N40"/>
  <c r="N41"/>
  <c r="N42"/>
  <c r="N43"/>
  <c r="N44"/>
  <c r="N45"/>
  <c r="N46"/>
  <c r="N47"/>
  <c r="N48"/>
  <c r="N49"/>
  <c r="N11"/>
  <c r="N12"/>
  <c r="N13"/>
  <c r="N14"/>
  <c r="N15"/>
  <c r="N16"/>
  <c r="N17"/>
  <c r="N18"/>
  <c r="N19"/>
  <c r="N20"/>
  <c r="N21"/>
  <c r="N22"/>
  <c r="N23"/>
  <c r="N24"/>
  <c r="M35"/>
  <c r="M36"/>
  <c r="M37"/>
  <c r="M38"/>
  <c r="M39"/>
  <c r="M40"/>
  <c r="M41"/>
  <c r="M42"/>
  <c r="M43"/>
  <c r="M44"/>
  <c r="M45"/>
  <c r="M46"/>
  <c r="M47"/>
  <c r="M48"/>
  <c r="M49"/>
  <c r="M10"/>
  <c r="M11"/>
  <c r="M12"/>
  <c r="M13"/>
  <c r="M14"/>
  <c r="M15"/>
  <c r="M16"/>
  <c r="M17"/>
  <c r="M18"/>
  <c r="M19"/>
  <c r="M20"/>
  <c r="M21"/>
  <c r="M22"/>
  <c r="M23"/>
  <c r="M24"/>
  <c r="L35"/>
  <c r="L36"/>
  <c r="L37"/>
  <c r="L38"/>
  <c r="L39"/>
  <c r="L40"/>
  <c r="L41"/>
  <c r="L42"/>
  <c r="L43"/>
  <c r="L44"/>
  <c r="L45"/>
  <c r="L46"/>
  <c r="L47"/>
  <c r="L48"/>
  <c r="L49"/>
  <c r="L10"/>
  <c r="L11"/>
  <c r="L12"/>
  <c r="L13"/>
  <c r="L14"/>
  <c r="L15"/>
  <c r="L16"/>
  <c r="L17"/>
  <c r="L18"/>
  <c r="L19"/>
  <c r="L20"/>
  <c r="L21"/>
  <c r="L22"/>
  <c r="L23"/>
  <c r="L24"/>
  <c r="K36"/>
  <c r="K37"/>
  <c r="K38"/>
  <c r="K39"/>
  <c r="K40"/>
  <c r="K41"/>
  <c r="K42"/>
  <c r="K43"/>
  <c r="K44"/>
  <c r="K45"/>
  <c r="K46"/>
  <c r="K47"/>
  <c r="K48"/>
  <c r="K49"/>
  <c r="K11"/>
  <c r="K12"/>
  <c r="K13"/>
  <c r="K14"/>
  <c r="K15"/>
  <c r="K16"/>
  <c r="K17"/>
  <c r="K18"/>
  <c r="K19"/>
  <c r="K20"/>
  <c r="K21"/>
  <c r="K22"/>
  <c r="K23"/>
  <c r="K24"/>
  <c r="J35"/>
  <c r="J36"/>
  <c r="J37"/>
  <c r="J38"/>
  <c r="J39"/>
  <c r="J40"/>
  <c r="J41"/>
  <c r="J42"/>
  <c r="J43"/>
  <c r="J44"/>
  <c r="J45"/>
  <c r="J46"/>
  <c r="J47"/>
  <c r="J48"/>
  <c r="J49"/>
  <c r="J10"/>
  <c r="J11"/>
  <c r="J12"/>
  <c r="J13"/>
  <c r="J14"/>
  <c r="J15"/>
  <c r="J16"/>
  <c r="J17"/>
  <c r="J18"/>
  <c r="J19"/>
  <c r="J20"/>
  <c r="J21"/>
  <c r="J22"/>
  <c r="J23"/>
  <c r="J24"/>
  <c r="I35"/>
  <c r="I36"/>
  <c r="I37"/>
  <c r="I38"/>
  <c r="I39"/>
  <c r="I40"/>
  <c r="I41"/>
  <c r="I42"/>
  <c r="I43"/>
  <c r="I44"/>
  <c r="I45"/>
  <c r="I46"/>
  <c r="I47"/>
  <c r="I48"/>
  <c r="I49"/>
  <c r="I10"/>
  <c r="I11"/>
  <c r="I12"/>
  <c r="I13"/>
  <c r="I14"/>
  <c r="I15"/>
  <c r="I16"/>
  <c r="I17"/>
  <c r="I18"/>
  <c r="I19"/>
  <c r="I20"/>
  <c r="I21"/>
  <c r="I22"/>
  <c r="I23"/>
  <c r="I24"/>
  <c r="H34"/>
  <c r="H35"/>
  <c r="H36"/>
  <c r="H37"/>
  <c r="H38"/>
  <c r="H39"/>
  <c r="H40"/>
  <c r="H41"/>
  <c r="H42"/>
  <c r="H43"/>
  <c r="H44"/>
  <c r="H45"/>
  <c r="H46"/>
  <c r="H47"/>
  <c r="H48"/>
  <c r="H49"/>
  <c r="H9"/>
  <c r="H10"/>
  <c r="H11"/>
  <c r="H12"/>
  <c r="H13"/>
  <c r="H14"/>
  <c r="H15"/>
  <c r="H16"/>
  <c r="H17"/>
  <c r="H18"/>
  <c r="H19"/>
  <c r="H20"/>
  <c r="H21"/>
  <c r="H22"/>
  <c r="H23"/>
  <c r="H24"/>
  <c r="G34"/>
  <c r="G35"/>
  <c r="G36"/>
  <c r="G37"/>
  <c r="G38"/>
  <c r="G39"/>
  <c r="G40"/>
  <c r="G41"/>
  <c r="G42"/>
  <c r="G43"/>
  <c r="G44"/>
  <c r="G45"/>
  <c r="G46"/>
  <c r="G47"/>
  <c r="G48"/>
  <c r="G49"/>
  <c r="G9"/>
  <c r="G10"/>
  <c r="G11"/>
  <c r="G12"/>
  <c r="G13"/>
  <c r="G14"/>
  <c r="G15"/>
  <c r="G16"/>
  <c r="G17"/>
  <c r="G18"/>
  <c r="G19"/>
  <c r="G20"/>
  <c r="G21"/>
  <c r="G22"/>
  <c r="G23"/>
  <c r="G24"/>
  <c r="F36"/>
  <c r="F37"/>
  <c r="F38"/>
  <c r="F39"/>
  <c r="F40"/>
  <c r="F41"/>
  <c r="F42"/>
  <c r="F43"/>
  <c r="F44"/>
  <c r="F45"/>
  <c r="F46"/>
  <c r="F47"/>
  <c r="F48"/>
  <c r="F49"/>
  <c r="F11"/>
  <c r="F12"/>
  <c r="F13"/>
  <c r="F14"/>
  <c r="F15"/>
  <c r="F16"/>
  <c r="F17"/>
  <c r="F18"/>
  <c r="F19"/>
  <c r="F20"/>
  <c r="F21"/>
  <c r="F22"/>
  <c r="F23"/>
  <c r="F24"/>
  <c r="E35"/>
  <c r="E36"/>
  <c r="E37"/>
  <c r="E38"/>
  <c r="E39"/>
  <c r="E40"/>
  <c r="E41"/>
  <c r="E42"/>
  <c r="E43"/>
  <c r="E44"/>
  <c r="E45"/>
  <c r="E46"/>
  <c r="E47"/>
  <c r="E48"/>
  <c r="E49"/>
  <c r="E10"/>
  <c r="E11"/>
  <c r="E12"/>
  <c r="E13"/>
  <c r="E14"/>
  <c r="E15"/>
  <c r="E16"/>
  <c r="E17"/>
  <c r="E18"/>
  <c r="E19"/>
  <c r="E20"/>
  <c r="E21"/>
  <c r="E22"/>
  <c r="E23"/>
  <c r="E24"/>
  <c r="D34"/>
  <c r="D35"/>
  <c r="D36"/>
  <c r="D37"/>
  <c r="D38"/>
  <c r="D39"/>
  <c r="D40"/>
  <c r="D41"/>
  <c r="D42"/>
  <c r="D43"/>
  <c r="D44"/>
  <c r="D45"/>
  <c r="D46"/>
  <c r="D47"/>
  <c r="D48"/>
  <c r="D49"/>
  <c r="D9"/>
  <c r="D10"/>
  <c r="D11"/>
  <c r="D12"/>
  <c r="D13"/>
  <c r="D14"/>
  <c r="D15"/>
  <c r="D16"/>
  <c r="D17"/>
  <c r="D18"/>
  <c r="D19"/>
  <c r="D20"/>
  <c r="D21"/>
  <c r="D22"/>
  <c r="D23"/>
  <c r="D24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5"/>
  <c r="D5" i="1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C5"/>
  <c r="H1"/>
  <c r="C1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I25"/>
  <c r="AH25"/>
  <c r="B25"/>
  <c r="AH24"/>
  <c r="AI24" s="1"/>
  <c r="B24"/>
  <c r="AI23"/>
  <c r="AH23"/>
  <c r="B23"/>
  <c r="AH22"/>
  <c r="AI22" s="1"/>
  <c r="B22"/>
  <c r="AI21"/>
  <c r="AH21"/>
  <c r="B21"/>
  <c r="AH20"/>
  <c r="AI20" s="1"/>
  <c r="B20"/>
  <c r="AI19"/>
  <c r="AH19"/>
  <c r="B19"/>
  <c r="AH18"/>
  <c r="AI18" s="1"/>
  <c r="B18"/>
  <c r="AI17"/>
  <c r="AH17"/>
  <c r="B17"/>
  <c r="AH16"/>
  <c r="AI16" s="1"/>
  <c r="B16"/>
  <c r="AI15"/>
  <c r="AH15"/>
  <c r="B15"/>
  <c r="AH14"/>
  <c r="AI14" s="1"/>
  <c r="B14"/>
  <c r="AI13"/>
  <c r="AH13"/>
  <c r="B13"/>
  <c r="AH12"/>
  <c r="AI12" s="1"/>
  <c r="B12"/>
  <c r="AH11"/>
  <c r="N10" i="17" s="1"/>
  <c r="B11" i="15"/>
  <c r="AH10"/>
  <c r="AI10" s="1"/>
  <c r="N34" i="17" s="1"/>
  <c r="B10" i="15"/>
  <c r="AI9"/>
  <c r="N33" i="17" s="1"/>
  <c r="AH9" i="15"/>
  <c r="N8" i="17" s="1"/>
  <c r="B9" i="15"/>
  <c r="AH8"/>
  <c r="AI8" s="1"/>
  <c r="N32" i="17" s="1"/>
  <c r="B8" i="15"/>
  <c r="AH7"/>
  <c r="N6" i="17" s="1"/>
  <c r="B7" i="15"/>
  <c r="AH6"/>
  <c r="N5" i="17" s="1"/>
  <c r="B6" i="15"/>
  <c r="A2"/>
  <c r="D5" i="14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C5"/>
  <c r="H1"/>
  <c r="C1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H25" s="1"/>
  <c r="B25"/>
  <c r="AG24"/>
  <c r="AH24" s="1"/>
  <c r="B24"/>
  <c r="AG23"/>
  <c r="AH23" s="1"/>
  <c r="B23"/>
  <c r="AG22"/>
  <c r="AH22" s="1"/>
  <c r="B22"/>
  <c r="AG21"/>
  <c r="AH21" s="1"/>
  <c r="B21"/>
  <c r="AG20"/>
  <c r="AH20" s="1"/>
  <c r="B20"/>
  <c r="AH19"/>
  <c r="AG19"/>
  <c r="B19"/>
  <c r="AG18"/>
  <c r="AH18" s="1"/>
  <c r="B18"/>
  <c r="AG17"/>
  <c r="AH17" s="1"/>
  <c r="B17"/>
  <c r="AG16"/>
  <c r="AH16" s="1"/>
  <c r="B16"/>
  <c r="AH15"/>
  <c r="AG15"/>
  <c r="B15"/>
  <c r="AG14"/>
  <c r="AH14" s="1"/>
  <c r="B14"/>
  <c r="AG13"/>
  <c r="AH13" s="1"/>
  <c r="B13"/>
  <c r="AG12"/>
  <c r="AH12" s="1"/>
  <c r="B12"/>
  <c r="AH11"/>
  <c r="AG11"/>
  <c r="B11"/>
  <c r="AG10"/>
  <c r="AH10" s="1"/>
  <c r="M34" i="17" s="1"/>
  <c r="B10" i="14"/>
  <c r="AG9"/>
  <c r="AH9" s="1"/>
  <c r="M33" i="17" s="1"/>
  <c r="B9" i="14"/>
  <c r="AG8"/>
  <c r="AH8" s="1"/>
  <c r="M32" i="17" s="1"/>
  <c r="B8" i="14"/>
  <c r="AH7"/>
  <c r="M31" i="17" s="1"/>
  <c r="AG7" i="14"/>
  <c r="M6" i="17" s="1"/>
  <c r="B7" i="14"/>
  <c r="AG6"/>
  <c r="M5" i="17" s="1"/>
  <c r="B6" i="14"/>
  <c r="A2"/>
  <c r="D5" i="13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C5"/>
  <c r="H1"/>
  <c r="C1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H25"/>
  <c r="AI25" s="1"/>
  <c r="B25"/>
  <c r="AI24"/>
  <c r="AH24"/>
  <c r="B24"/>
  <c r="AH23"/>
  <c r="AI23" s="1"/>
  <c r="B23"/>
  <c r="AI22"/>
  <c r="AH22"/>
  <c r="B22"/>
  <c r="AH21"/>
  <c r="AI21" s="1"/>
  <c r="B21"/>
  <c r="AI20"/>
  <c r="AH20"/>
  <c r="B20"/>
  <c r="AH19"/>
  <c r="AI19" s="1"/>
  <c r="B19"/>
  <c r="AI18"/>
  <c r="AH18"/>
  <c r="B18"/>
  <c r="AH17"/>
  <c r="AI17" s="1"/>
  <c r="B17"/>
  <c r="AI16"/>
  <c r="AH16"/>
  <c r="B16"/>
  <c r="AH15"/>
  <c r="AI15" s="1"/>
  <c r="B15"/>
  <c r="AI14"/>
  <c r="AH14"/>
  <c r="B14"/>
  <c r="AH13"/>
  <c r="AI13" s="1"/>
  <c r="B13"/>
  <c r="AI12"/>
  <c r="AH12"/>
  <c r="B12"/>
  <c r="AH11"/>
  <c r="AI11" s="1"/>
  <c r="B11"/>
  <c r="AH10"/>
  <c r="AI10" s="1"/>
  <c r="L34" i="17" s="1"/>
  <c r="B10" i="13"/>
  <c r="AH9"/>
  <c r="AI9" s="1"/>
  <c r="L33" i="17" s="1"/>
  <c r="B9" i="13"/>
  <c r="AH8"/>
  <c r="AI8" s="1"/>
  <c r="L32" i="17" s="1"/>
  <c r="B8" i="13"/>
  <c r="AH7"/>
  <c r="AI7" s="1"/>
  <c r="L31" i="17" s="1"/>
  <c r="B7" i="13"/>
  <c r="AH6"/>
  <c r="AH26" s="1"/>
  <c r="B6"/>
  <c r="A2"/>
  <c r="D5" i="1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C5"/>
  <c r="H1"/>
  <c r="C1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H25"/>
  <c r="AG25"/>
  <c r="B25"/>
  <c r="AG24"/>
  <c r="AH24" s="1"/>
  <c r="B24"/>
  <c r="AG23"/>
  <c r="AH23" s="1"/>
  <c r="B23"/>
  <c r="AG22"/>
  <c r="AH22" s="1"/>
  <c r="B22"/>
  <c r="AH21"/>
  <c r="AG21"/>
  <c r="B21"/>
  <c r="AG20"/>
  <c r="AH20" s="1"/>
  <c r="B20"/>
  <c r="AG19"/>
  <c r="AH19" s="1"/>
  <c r="B19"/>
  <c r="AG18"/>
  <c r="AH18" s="1"/>
  <c r="B18"/>
  <c r="AH17"/>
  <c r="AG17"/>
  <c r="B17"/>
  <c r="AG16"/>
  <c r="AH16" s="1"/>
  <c r="B16"/>
  <c r="AG15"/>
  <c r="AH15" s="1"/>
  <c r="B15"/>
  <c r="AG14"/>
  <c r="AH14" s="1"/>
  <c r="B14"/>
  <c r="AH13"/>
  <c r="AG13"/>
  <c r="B13"/>
  <c r="AG12"/>
  <c r="AH12" s="1"/>
  <c r="B12"/>
  <c r="AG11"/>
  <c r="AH11" s="1"/>
  <c r="K35" i="17" s="1"/>
  <c r="B11" i="12"/>
  <c r="AG10"/>
  <c r="AH10" s="1"/>
  <c r="K34" i="17" s="1"/>
  <c r="B10" i="12"/>
  <c r="AG9"/>
  <c r="K8" i="17" s="1"/>
  <c r="B9" i="12"/>
  <c r="AG8"/>
  <c r="AH8" s="1"/>
  <c r="K32" i="17" s="1"/>
  <c r="B8" i="12"/>
  <c r="AG7"/>
  <c r="AH7" s="1"/>
  <c r="K31" i="17" s="1"/>
  <c r="B7" i="12"/>
  <c r="AG6"/>
  <c r="AG26" s="1"/>
  <c r="B6"/>
  <c r="A2"/>
  <c r="D5" i="11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C5"/>
  <c r="H1"/>
  <c r="C1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I25"/>
  <c r="AH25"/>
  <c r="B25"/>
  <c r="AH24"/>
  <c r="AI24" s="1"/>
  <c r="B24"/>
  <c r="AI23"/>
  <c r="AH23"/>
  <c r="B23"/>
  <c r="AH22"/>
  <c r="AI22" s="1"/>
  <c r="B22"/>
  <c r="AI21"/>
  <c r="AH21"/>
  <c r="B21"/>
  <c r="AH20"/>
  <c r="AI20" s="1"/>
  <c r="B20"/>
  <c r="AI19"/>
  <c r="AH19"/>
  <c r="B19"/>
  <c r="AH18"/>
  <c r="AI18" s="1"/>
  <c r="B18"/>
  <c r="AI17"/>
  <c r="AH17"/>
  <c r="B17"/>
  <c r="AH16"/>
  <c r="AI16" s="1"/>
  <c r="B16"/>
  <c r="AI15"/>
  <c r="AH15"/>
  <c r="B15"/>
  <c r="AH14"/>
  <c r="AI14" s="1"/>
  <c r="B14"/>
  <c r="AI13"/>
  <c r="AH13"/>
  <c r="B13"/>
  <c r="AH12"/>
  <c r="AI12" s="1"/>
  <c r="B12"/>
  <c r="AI11"/>
  <c r="AH11"/>
  <c r="B11"/>
  <c r="AH10"/>
  <c r="AI10" s="1"/>
  <c r="J34" i="17" s="1"/>
  <c r="B10" i="11"/>
  <c r="AI9"/>
  <c r="J33" i="17" s="1"/>
  <c r="AH9" i="11"/>
  <c r="J8" i="17" s="1"/>
  <c r="B9" i="11"/>
  <c r="AH8"/>
  <c r="AI8" s="1"/>
  <c r="J32" i="17" s="1"/>
  <c r="B8" i="11"/>
  <c r="AH7"/>
  <c r="J6" i="17" s="1"/>
  <c r="B7" i="11"/>
  <c r="AH6"/>
  <c r="J5" i="17" s="1"/>
  <c r="B6" i="11"/>
  <c r="A2"/>
  <c r="D5" i="10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C5"/>
  <c r="H1"/>
  <c r="C1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I25"/>
  <c r="AH25"/>
  <c r="B25"/>
  <c r="AH24"/>
  <c r="AI24" s="1"/>
  <c r="B24"/>
  <c r="AI23"/>
  <c r="AH23"/>
  <c r="B23"/>
  <c r="AH22"/>
  <c r="AI22" s="1"/>
  <c r="B22"/>
  <c r="AI21"/>
  <c r="AH21"/>
  <c r="B21"/>
  <c r="AH20"/>
  <c r="AI20" s="1"/>
  <c r="B20"/>
  <c r="AI19"/>
  <c r="AH19"/>
  <c r="B19"/>
  <c r="AH18"/>
  <c r="AI18" s="1"/>
  <c r="B18"/>
  <c r="AI17"/>
  <c r="AH17"/>
  <c r="B17"/>
  <c r="AH16"/>
  <c r="AI16" s="1"/>
  <c r="B16"/>
  <c r="AI15"/>
  <c r="AH15"/>
  <c r="B15"/>
  <c r="AH14"/>
  <c r="AI14" s="1"/>
  <c r="B14"/>
  <c r="AI13"/>
  <c r="AH13"/>
  <c r="B13"/>
  <c r="AH12"/>
  <c r="AI12" s="1"/>
  <c r="B12"/>
  <c r="AI11"/>
  <c r="AH11"/>
  <c r="B11"/>
  <c r="AH10"/>
  <c r="AI10" s="1"/>
  <c r="I34" i="17" s="1"/>
  <c r="B10" i="10"/>
  <c r="AI9"/>
  <c r="I33" i="17" s="1"/>
  <c r="AH9" i="10"/>
  <c r="I8" i="17" s="1"/>
  <c r="B9" i="10"/>
  <c r="AH8"/>
  <c r="AI8" s="1"/>
  <c r="I32" i="17" s="1"/>
  <c r="B8" i="10"/>
  <c r="AH7"/>
  <c r="I6" i="17" s="1"/>
  <c r="B7" i="10"/>
  <c r="AH6"/>
  <c r="I5" i="17" s="1"/>
  <c r="B6" i="10"/>
  <c r="A2"/>
  <c r="D5" i="9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C5"/>
  <c r="H1"/>
  <c r="C1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H25" s="1"/>
  <c r="B25"/>
  <c r="AG24"/>
  <c r="AH24" s="1"/>
  <c r="B24"/>
  <c r="AH23"/>
  <c r="AG23"/>
  <c r="B23"/>
  <c r="AG22"/>
  <c r="AH22" s="1"/>
  <c r="B22"/>
  <c r="AG21"/>
  <c r="AH21" s="1"/>
  <c r="B21"/>
  <c r="AG20"/>
  <c r="AH20" s="1"/>
  <c r="B20"/>
  <c r="AH19"/>
  <c r="AG19"/>
  <c r="B19"/>
  <c r="AG18"/>
  <c r="AH18" s="1"/>
  <c r="B18"/>
  <c r="AG17"/>
  <c r="AH17" s="1"/>
  <c r="B17"/>
  <c r="AG16"/>
  <c r="AH16" s="1"/>
  <c r="B16"/>
  <c r="AH15"/>
  <c r="AG15"/>
  <c r="B15"/>
  <c r="AG14"/>
  <c r="AH14" s="1"/>
  <c r="B14"/>
  <c r="AG13"/>
  <c r="AH13" s="1"/>
  <c r="B13"/>
  <c r="AG12"/>
  <c r="AH12" s="1"/>
  <c r="B12"/>
  <c r="AH11"/>
  <c r="AG11"/>
  <c r="B11"/>
  <c r="AG10"/>
  <c r="AH10" s="1"/>
  <c r="B10"/>
  <c r="AG9"/>
  <c r="AH9" s="1"/>
  <c r="H33" i="17" s="1"/>
  <c r="B9" i="9"/>
  <c r="AG8"/>
  <c r="AH8" s="1"/>
  <c r="H32" i="17" s="1"/>
  <c r="B8" i="9"/>
  <c r="AG7"/>
  <c r="H6" i="17" s="1"/>
  <c r="B7" i="9"/>
  <c r="AG6"/>
  <c r="AG26" s="1"/>
  <c r="B6"/>
  <c r="A2"/>
  <c r="D5" i="8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C5"/>
  <c r="H1"/>
  <c r="C1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I25"/>
  <c r="AH25"/>
  <c r="B25"/>
  <c r="AH24"/>
  <c r="AI24" s="1"/>
  <c r="B24"/>
  <c r="AI23"/>
  <c r="AH23"/>
  <c r="B23"/>
  <c r="AH22"/>
  <c r="AI22" s="1"/>
  <c r="B22"/>
  <c r="AI21"/>
  <c r="AH21"/>
  <c r="B21"/>
  <c r="AH20"/>
  <c r="AI20" s="1"/>
  <c r="B20"/>
  <c r="AI19"/>
  <c r="AH19"/>
  <c r="B19"/>
  <c r="AH18"/>
  <c r="AI18" s="1"/>
  <c r="B18"/>
  <c r="AI17"/>
  <c r="AH17"/>
  <c r="B17"/>
  <c r="AH16"/>
  <c r="AI16" s="1"/>
  <c r="B16"/>
  <c r="AI15"/>
  <c r="AH15"/>
  <c r="B15"/>
  <c r="AH14"/>
  <c r="AI14" s="1"/>
  <c r="B14"/>
  <c r="AI13"/>
  <c r="AH13"/>
  <c r="B13"/>
  <c r="AH12"/>
  <c r="AI12" s="1"/>
  <c r="B12"/>
  <c r="AI11"/>
  <c r="AH11"/>
  <c r="B11"/>
  <c r="AH10"/>
  <c r="AI10" s="1"/>
  <c r="B10"/>
  <c r="AH9"/>
  <c r="G8" i="17" s="1"/>
  <c r="B9" i="8"/>
  <c r="AH8"/>
  <c r="AI8" s="1"/>
  <c r="G32" i="17" s="1"/>
  <c r="B8" i="8"/>
  <c r="AI7"/>
  <c r="G31" i="17" s="1"/>
  <c r="AH7" i="8"/>
  <c r="G6" i="17" s="1"/>
  <c r="B7" i="8"/>
  <c r="AH6"/>
  <c r="G5" i="17" s="1"/>
  <c r="B6" i="8"/>
  <c r="A2"/>
  <c r="D5" i="7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C5"/>
  <c r="H1"/>
  <c r="C1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H25" s="1"/>
  <c r="B25"/>
  <c r="AG24"/>
  <c r="AH24" s="1"/>
  <c r="B24"/>
  <c r="AG23"/>
  <c r="AH23" s="1"/>
  <c r="B23"/>
  <c r="AG22"/>
  <c r="AH22" s="1"/>
  <c r="B22"/>
  <c r="AG21"/>
  <c r="AH21" s="1"/>
  <c r="B21"/>
  <c r="AG20"/>
  <c r="AH20" s="1"/>
  <c r="B20"/>
  <c r="AG19"/>
  <c r="AH19" s="1"/>
  <c r="B19"/>
  <c r="AG18"/>
  <c r="AH18" s="1"/>
  <c r="B18"/>
  <c r="AG17"/>
  <c r="AH17" s="1"/>
  <c r="B17"/>
  <c r="AG16"/>
  <c r="AH16" s="1"/>
  <c r="B16"/>
  <c r="AG15"/>
  <c r="AH15" s="1"/>
  <c r="B15"/>
  <c r="AG14"/>
  <c r="AH14" s="1"/>
  <c r="B14"/>
  <c r="AG13"/>
  <c r="AH13" s="1"/>
  <c r="B13"/>
  <c r="AG12"/>
  <c r="AH12" s="1"/>
  <c r="B12"/>
  <c r="AG11"/>
  <c r="F10" i="17" s="1"/>
  <c r="B11" i="7"/>
  <c r="AG10"/>
  <c r="AH10" s="1"/>
  <c r="F34" i="17" s="1"/>
  <c r="B10" i="7"/>
  <c r="AG9"/>
  <c r="AH9" s="1"/>
  <c r="F33" i="17" s="1"/>
  <c r="B9" i="7"/>
  <c r="AG8"/>
  <c r="AH8" s="1"/>
  <c r="F32" i="17" s="1"/>
  <c r="B8" i="7"/>
  <c r="AG7"/>
  <c r="F6" i="17" s="1"/>
  <c r="B7" i="7"/>
  <c r="AG6"/>
  <c r="AG26" s="1"/>
  <c r="B6"/>
  <c r="A2"/>
  <c r="D5" i="6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C5"/>
  <c r="H1"/>
  <c r="C1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I25"/>
  <c r="AH25"/>
  <c r="B25"/>
  <c r="AH24"/>
  <c r="AI24" s="1"/>
  <c r="B24"/>
  <c r="AI23"/>
  <c r="AH23"/>
  <c r="B23"/>
  <c r="AH22"/>
  <c r="AI22" s="1"/>
  <c r="B22"/>
  <c r="AI21"/>
  <c r="AH21"/>
  <c r="B21"/>
  <c r="AH20"/>
  <c r="AI20" s="1"/>
  <c r="B20"/>
  <c r="AI19"/>
  <c r="AH19"/>
  <c r="B19"/>
  <c r="AH18"/>
  <c r="AI18" s="1"/>
  <c r="B18"/>
  <c r="AI17"/>
  <c r="AH17"/>
  <c r="B17"/>
  <c r="AH16"/>
  <c r="AI16" s="1"/>
  <c r="B16"/>
  <c r="AI15"/>
  <c r="AH15"/>
  <c r="B15"/>
  <c r="AH14"/>
  <c r="AI14" s="1"/>
  <c r="B14"/>
  <c r="AI13"/>
  <c r="AH13"/>
  <c r="B13"/>
  <c r="AH12"/>
  <c r="AI12" s="1"/>
  <c r="B12"/>
  <c r="AI11"/>
  <c r="AH11"/>
  <c r="B11"/>
  <c r="AH10"/>
  <c r="AI10" s="1"/>
  <c r="E34" i="17" s="1"/>
  <c r="B10" i="6"/>
  <c r="AI9"/>
  <c r="E33" i="17" s="1"/>
  <c r="AH9" i="6"/>
  <c r="E8" i="17" s="1"/>
  <c r="B9" i="6"/>
  <c r="AH8"/>
  <c r="AI8" s="1"/>
  <c r="E32" i="17" s="1"/>
  <c r="B8" i="6"/>
  <c r="AH7"/>
  <c r="E6" i="17" s="1"/>
  <c r="B7" i="6"/>
  <c r="AH6"/>
  <c r="AH26" s="1"/>
  <c r="B6"/>
  <c r="A2"/>
  <c r="K9" i="1"/>
  <c r="K10"/>
  <c r="K11"/>
  <c r="K12"/>
  <c r="K13"/>
  <c r="K14"/>
  <c r="K15"/>
  <c r="K16"/>
  <c r="K17"/>
  <c r="K18"/>
  <c r="K19"/>
  <c r="K8"/>
  <c r="AD26" i="5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F25"/>
  <c r="AE25"/>
  <c r="B25"/>
  <c r="AE24"/>
  <c r="AF24" s="1"/>
  <c r="B24"/>
  <c r="AE23"/>
  <c r="AF23" s="1"/>
  <c r="B23"/>
  <c r="AE22"/>
  <c r="AF22" s="1"/>
  <c r="B22"/>
  <c r="AF21"/>
  <c r="AE21"/>
  <c r="B21"/>
  <c r="AE20"/>
  <c r="AF20" s="1"/>
  <c r="B20"/>
  <c r="AE19"/>
  <c r="AF19" s="1"/>
  <c r="B19"/>
  <c r="AE18"/>
  <c r="AF18" s="1"/>
  <c r="B18"/>
  <c r="AF17"/>
  <c r="AE17"/>
  <c r="B17"/>
  <c r="AE16"/>
  <c r="AF16" s="1"/>
  <c r="B16"/>
  <c r="AE15"/>
  <c r="AF15" s="1"/>
  <c r="B15"/>
  <c r="AE14"/>
  <c r="AF14" s="1"/>
  <c r="B14"/>
  <c r="AF13"/>
  <c r="AE13"/>
  <c r="B13"/>
  <c r="AE12"/>
  <c r="AF12" s="1"/>
  <c r="B12"/>
  <c r="AE11"/>
  <c r="AF11" s="1"/>
  <c r="B11"/>
  <c r="AE10"/>
  <c r="AF10" s="1"/>
  <c r="B10"/>
  <c r="AE9"/>
  <c r="AF9" s="1"/>
  <c r="D33" i="17" s="1"/>
  <c r="B9" i="5"/>
  <c r="AE8"/>
  <c r="AF8" s="1"/>
  <c r="D32" i="17" s="1"/>
  <c r="B8" i="5"/>
  <c r="AE7"/>
  <c r="AF7" s="1"/>
  <c r="D31" i="17" s="1"/>
  <c r="B7" i="5"/>
  <c r="AE6"/>
  <c r="AE26" s="1"/>
  <c r="B6"/>
  <c r="A2"/>
  <c r="D26" i="4"/>
  <c r="A2"/>
  <c r="AH7"/>
  <c r="AI7" s="1"/>
  <c r="C31" i="17" s="1"/>
  <c r="AH8" i="4"/>
  <c r="AI8" s="1"/>
  <c r="C32" i="17" s="1"/>
  <c r="AH9" i="4"/>
  <c r="AI9" s="1"/>
  <c r="C33" i="17" s="1"/>
  <c r="AH10" i="4"/>
  <c r="AI10" s="1"/>
  <c r="C34" i="17" s="1"/>
  <c r="AH11" i="4"/>
  <c r="AI11" s="1"/>
  <c r="C35" i="17" s="1"/>
  <c r="AH12" i="4"/>
  <c r="AI12" s="1"/>
  <c r="C36" i="17" s="1"/>
  <c r="AH13" i="4"/>
  <c r="AI13" s="1"/>
  <c r="C37" i="17" s="1"/>
  <c r="AH14" i="4"/>
  <c r="AI14" s="1"/>
  <c r="C38" i="17" s="1"/>
  <c r="AH15" i="4"/>
  <c r="AI15" s="1"/>
  <c r="C39" i="17" s="1"/>
  <c r="AH16" i="4"/>
  <c r="AI16" s="1"/>
  <c r="C40" i="17" s="1"/>
  <c r="AH17" i="4"/>
  <c r="AI17" s="1"/>
  <c r="C41" i="17" s="1"/>
  <c r="AH18" i="4"/>
  <c r="AI18" s="1"/>
  <c r="C42" i="17" s="1"/>
  <c r="AH19" i="4"/>
  <c r="AI19" s="1"/>
  <c r="C43" i="17" s="1"/>
  <c r="AH20" i="4"/>
  <c r="AI20" s="1"/>
  <c r="C44" i="17" s="1"/>
  <c r="AH21" i="4"/>
  <c r="AI21" s="1"/>
  <c r="C45" i="17" s="1"/>
  <c r="AH22" i="4"/>
  <c r="AI22" s="1"/>
  <c r="C46" i="17" s="1"/>
  <c r="AH23" i="4"/>
  <c r="AI23" s="1"/>
  <c r="C47" i="17" s="1"/>
  <c r="AH24" i="4"/>
  <c r="AI24" s="1"/>
  <c r="C48" i="17" s="1"/>
  <c r="AH25" i="4"/>
  <c r="AI25" s="1"/>
  <c r="C49" i="17" s="1"/>
  <c r="AH6" i="4"/>
  <c r="AI6" s="1"/>
  <c r="C30" i="17" s="1"/>
  <c r="C26" i="4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N9" i="1"/>
  <c r="C5" i="5" s="1"/>
  <c r="O9" i="1"/>
  <c r="D5" i="5" s="1"/>
  <c r="P9" i="1"/>
  <c r="E5" i="5" s="1"/>
  <c r="Q9" i="1"/>
  <c r="F5" i="5" s="1"/>
  <c r="R9" i="1"/>
  <c r="G5" i="5" s="1"/>
  <c r="S9" i="1"/>
  <c r="H5" i="5" s="1"/>
  <c r="T9" i="1"/>
  <c r="I5" i="5" s="1"/>
  <c r="U9" i="1"/>
  <c r="J5" i="5" s="1"/>
  <c r="V9" i="1"/>
  <c r="K5" i="5" s="1"/>
  <c r="W9" i="1"/>
  <c r="L5" i="5" s="1"/>
  <c r="X9" i="1"/>
  <c r="M5" i="5" s="1"/>
  <c r="Y9" i="1"/>
  <c r="N5" i="5" s="1"/>
  <c r="Z9" i="1"/>
  <c r="O5" i="5" s="1"/>
  <c r="AA9" i="1"/>
  <c r="P5" i="5" s="1"/>
  <c r="AB9" i="1"/>
  <c r="Q5" i="5" s="1"/>
  <c r="AC9" i="1"/>
  <c r="R5" i="5" s="1"/>
  <c r="AD9" i="1"/>
  <c r="S5" i="5" s="1"/>
  <c r="AE9" i="1"/>
  <c r="T5" i="5" s="1"/>
  <c r="AF9" i="1"/>
  <c r="U5" i="5" s="1"/>
  <c r="AG9" i="1"/>
  <c r="V5" i="5" s="1"/>
  <c r="AH9" i="1"/>
  <c r="W5" i="5" s="1"/>
  <c r="AI9" i="1"/>
  <c r="X5" i="5" s="1"/>
  <c r="AJ9" i="1"/>
  <c r="Y5" i="5" s="1"/>
  <c r="AK9" i="1"/>
  <c r="Z5" i="5" s="1"/>
  <c r="AL9" i="1"/>
  <c r="AA5" i="5" s="1"/>
  <c r="AM9" i="1"/>
  <c r="AB5" i="5" s="1"/>
  <c r="AN9" i="1"/>
  <c r="AC5" i="5" s="1"/>
  <c r="AO9" i="1"/>
  <c r="AD5" i="5" s="1"/>
  <c r="N10" i="1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P8"/>
  <c r="Q8"/>
  <c r="F5" i="4" s="1"/>
  <c r="R8" i="1"/>
  <c r="S8"/>
  <c r="H5" i="4" s="1"/>
  <c r="T8" i="1"/>
  <c r="U8"/>
  <c r="J5" i="4" s="1"/>
  <c r="V8" i="1"/>
  <c r="W8"/>
  <c r="L5" i="4" s="1"/>
  <c r="X8" i="1"/>
  <c r="Y8"/>
  <c r="N5" i="4" s="1"/>
  <c r="Z8" i="1"/>
  <c r="AA8"/>
  <c r="P5" i="4" s="1"/>
  <c r="AB8" i="1"/>
  <c r="AC8"/>
  <c r="R5" i="4" s="1"/>
  <c r="AD8" i="1"/>
  <c r="AE8"/>
  <c r="T5" i="4" s="1"/>
  <c r="AF8" i="1"/>
  <c r="AG8"/>
  <c r="V5" i="4" s="1"/>
  <c r="AH8" i="1"/>
  <c r="AI8"/>
  <c r="X5" i="4" s="1"/>
  <c r="AJ8" i="1"/>
  <c r="AK8"/>
  <c r="Z5" i="4" s="1"/>
  <c r="AL8" i="1"/>
  <c r="AM8"/>
  <c r="AB5" i="4" s="1"/>
  <c r="AN8" i="1"/>
  <c r="AO8"/>
  <c r="AD5" i="4" s="1"/>
  <c r="AP8" i="1"/>
  <c r="AQ8"/>
  <c r="AF5" i="4" s="1"/>
  <c r="AR8" i="1"/>
  <c r="O8"/>
  <c r="D5" i="4" s="1"/>
  <c r="N8" i="1"/>
  <c r="C1" i="4" s="1"/>
  <c r="AG5"/>
  <c r="AE5"/>
  <c r="AC5"/>
  <c r="AA5"/>
  <c r="Y5"/>
  <c r="W5"/>
  <c r="U5"/>
  <c r="S5"/>
  <c r="Q5"/>
  <c r="O5"/>
  <c r="M5"/>
  <c r="K5"/>
  <c r="I5"/>
  <c r="G5"/>
  <c r="E5"/>
  <c r="C5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31"/>
  <c r="B32"/>
  <c r="B33"/>
  <c r="B34"/>
  <c r="B35"/>
  <c r="B36"/>
  <c r="B37"/>
  <c r="B38"/>
  <c r="B39"/>
  <c r="B40"/>
  <c r="B6"/>
  <c r="C23" i="17" l="1"/>
  <c r="O23" s="1"/>
  <c r="P23" s="1"/>
  <c r="C21"/>
  <c r="O21" s="1"/>
  <c r="P21" s="1"/>
  <c r="C19"/>
  <c r="O19" s="1"/>
  <c r="P19" s="1"/>
  <c r="C17"/>
  <c r="O17" s="1"/>
  <c r="P17" s="1"/>
  <c r="C15"/>
  <c r="O15" s="1"/>
  <c r="P15" s="1"/>
  <c r="C13"/>
  <c r="O13" s="1"/>
  <c r="P13" s="1"/>
  <c r="AJ24" i="4"/>
  <c r="AJ22"/>
  <c r="AJ20"/>
  <c r="AJ18"/>
  <c r="AJ16"/>
  <c r="AJ14"/>
  <c r="AJ12"/>
  <c r="AK12" s="1"/>
  <c r="AJ10"/>
  <c r="AK10" s="1"/>
  <c r="C24" i="17"/>
  <c r="C22"/>
  <c r="O22" s="1"/>
  <c r="P22" s="1"/>
  <c r="C20"/>
  <c r="C18"/>
  <c r="O18" s="1"/>
  <c r="P18" s="1"/>
  <c r="C16"/>
  <c r="O41" s="1"/>
  <c r="P41" s="1"/>
  <c r="C14"/>
  <c r="O14" s="1"/>
  <c r="P14" s="1"/>
  <c r="AJ25" i="4"/>
  <c r="AJ23"/>
  <c r="AJ21"/>
  <c r="AJ19"/>
  <c r="AJ17"/>
  <c r="AJ15"/>
  <c r="AJ13"/>
  <c r="AK13" s="1"/>
  <c r="AJ11"/>
  <c r="AK11" s="1"/>
  <c r="AJ9"/>
  <c r="AK9" s="1"/>
  <c r="AI7" i="15"/>
  <c r="N31" i="17" s="1"/>
  <c r="AI11" i="15"/>
  <c r="N35" i="17" s="1"/>
  <c r="N9"/>
  <c r="N7"/>
  <c r="N25" s="1"/>
  <c r="M9"/>
  <c r="M7"/>
  <c r="M8"/>
  <c r="L5"/>
  <c r="L9"/>
  <c r="L7"/>
  <c r="L8"/>
  <c r="L6"/>
  <c r="K5"/>
  <c r="K9"/>
  <c r="K7"/>
  <c r="AH9" i="12"/>
  <c r="K33" i="17" s="1"/>
  <c r="K10"/>
  <c r="K6"/>
  <c r="J9"/>
  <c r="J7"/>
  <c r="J25" s="1"/>
  <c r="AI7" i="11"/>
  <c r="J31" i="17" s="1"/>
  <c r="AI7" i="10"/>
  <c r="I31" i="17" s="1"/>
  <c r="I9"/>
  <c r="I7"/>
  <c r="H8"/>
  <c r="H5"/>
  <c r="H7"/>
  <c r="AI9" i="8"/>
  <c r="G33" i="17" s="1"/>
  <c r="G7"/>
  <c r="AH11" i="7"/>
  <c r="F35" i="17" s="1"/>
  <c r="F9"/>
  <c r="F8"/>
  <c r="D8"/>
  <c r="AJ8" i="4"/>
  <c r="AK8" s="1"/>
  <c r="AJ6"/>
  <c r="AK6" s="1"/>
  <c r="AJ7"/>
  <c r="AK7" s="1"/>
  <c r="O49" i="17"/>
  <c r="P49" s="1"/>
  <c r="O47"/>
  <c r="P47" s="1"/>
  <c r="O45"/>
  <c r="P45" s="1"/>
  <c r="O43"/>
  <c r="P43" s="1"/>
  <c r="O39"/>
  <c r="P39" s="1"/>
  <c r="AH26" i="15"/>
  <c r="AG26" i="14"/>
  <c r="AH26" i="11"/>
  <c r="AH26" i="10"/>
  <c r="AH7" i="9"/>
  <c r="H31" i="17" s="1"/>
  <c r="AH26" i="8"/>
  <c r="G25" i="17" s="1"/>
  <c r="F7"/>
  <c r="AH7" i="7"/>
  <c r="F31" i="17" s="1"/>
  <c r="F5"/>
  <c r="AI7" i="6"/>
  <c r="E31" i="17" s="1"/>
  <c r="E5"/>
  <c r="E9"/>
  <c r="E7"/>
  <c r="D6"/>
  <c r="D5"/>
  <c r="D25" s="1"/>
  <c r="D7"/>
  <c r="C12"/>
  <c r="O37" s="1"/>
  <c r="P37" s="1"/>
  <c r="C10"/>
  <c r="O35" s="1"/>
  <c r="P35" s="1"/>
  <c r="C8"/>
  <c r="O33" s="1"/>
  <c r="P33" s="1"/>
  <c r="AG13" i="5"/>
  <c r="AG9"/>
  <c r="C11" i="17"/>
  <c r="O11" s="1"/>
  <c r="P11" s="1"/>
  <c r="C9"/>
  <c r="O9" s="1"/>
  <c r="P9" s="1"/>
  <c r="AG12" i="5"/>
  <c r="AG10"/>
  <c r="C7" i="17"/>
  <c r="AG8" i="5"/>
  <c r="AG7"/>
  <c r="C6" i="17"/>
  <c r="AI6" i="13"/>
  <c r="M25" i="17"/>
  <c r="K25"/>
  <c r="O24"/>
  <c r="P24" s="1"/>
  <c r="O20"/>
  <c r="P20" s="1"/>
  <c r="O16"/>
  <c r="P16" s="1"/>
  <c r="O12"/>
  <c r="P12" s="1"/>
  <c r="O8"/>
  <c r="P8" s="1"/>
  <c r="O48"/>
  <c r="P48" s="1"/>
  <c r="O46"/>
  <c r="P46" s="1"/>
  <c r="O44"/>
  <c r="P44" s="1"/>
  <c r="O42"/>
  <c r="P42" s="1"/>
  <c r="O40"/>
  <c r="P40" s="1"/>
  <c r="O38"/>
  <c r="P38" s="1"/>
  <c r="O36"/>
  <c r="P36" s="1"/>
  <c r="O34"/>
  <c r="P34" s="1"/>
  <c r="C5"/>
  <c r="AI6" i="15"/>
  <c r="AH6" i="14"/>
  <c r="AH6" i="12"/>
  <c r="AI6" i="11"/>
  <c r="AI6" i="10"/>
  <c r="AH6" i="9"/>
  <c r="AI6" i="8"/>
  <c r="AH6" i="7"/>
  <c r="AI6" i="6"/>
  <c r="H1" i="5"/>
  <c r="C1"/>
  <c r="AF6"/>
  <c r="AH26" i="4"/>
  <c r="AI26"/>
  <c r="H1"/>
  <c r="O10" i="17" l="1"/>
  <c r="P10" s="1"/>
  <c r="AG11" i="5"/>
  <c r="AJ11" i="6" s="1"/>
  <c r="AJ12"/>
  <c r="AH12" i="5"/>
  <c r="AH11"/>
  <c r="AG17"/>
  <c r="AK17" i="4"/>
  <c r="AG21" i="5"/>
  <c r="AK21" i="4"/>
  <c r="AG25" i="5"/>
  <c r="AK25" i="4"/>
  <c r="AK16"/>
  <c r="AG16" i="5"/>
  <c r="AK20" i="4"/>
  <c r="AG20" i="5"/>
  <c r="AK24" i="4"/>
  <c r="AG24" i="5"/>
  <c r="AJ10" i="6"/>
  <c r="AH10" i="5"/>
  <c r="AJ13" i="6"/>
  <c r="AH13" i="5"/>
  <c r="AG15"/>
  <c r="AK15" i="4"/>
  <c r="AG19" i="5"/>
  <c r="AK19" i="4"/>
  <c r="AG23" i="5"/>
  <c r="AK23" i="4"/>
  <c r="AK14"/>
  <c r="AG14" i="5"/>
  <c r="AK18" i="4"/>
  <c r="AG18" i="5"/>
  <c r="AK22" i="4"/>
  <c r="AG22" i="5"/>
  <c r="AI26" i="15"/>
  <c r="N30" i="17"/>
  <c r="N50" s="1"/>
  <c r="AH26" i="14"/>
  <c r="M30" i="17"/>
  <c r="M50" s="1"/>
  <c r="AI26" i="13"/>
  <c r="L30" i="17"/>
  <c r="L50" s="1"/>
  <c r="L25"/>
  <c r="AH26" i="12"/>
  <c r="K30" i="17"/>
  <c r="K50" s="1"/>
  <c r="AI26" i="11"/>
  <c r="J30" i="17"/>
  <c r="J50" s="1"/>
  <c r="AI26" i="10"/>
  <c r="I30" i="17"/>
  <c r="AH26" i="9"/>
  <c r="H30" i="17"/>
  <c r="O31"/>
  <c r="P31" s="1"/>
  <c r="AI26" i="8"/>
  <c r="G30" i="17"/>
  <c r="G50" s="1"/>
  <c r="F25"/>
  <c r="AI10" i="7"/>
  <c r="AK10" i="6"/>
  <c r="AJ9"/>
  <c r="AH9" i="5"/>
  <c r="AJ7" i="6"/>
  <c r="AH7" i="5"/>
  <c r="AJ8" i="6"/>
  <c r="AH8" i="5"/>
  <c r="O7" i="17"/>
  <c r="P7" s="1"/>
  <c r="E25"/>
  <c r="O32"/>
  <c r="P32" s="1"/>
  <c r="AH26" i="7"/>
  <c r="F30" i="17"/>
  <c r="F50" s="1"/>
  <c r="AI26" i="6"/>
  <c r="E30" i="17"/>
  <c r="E50" s="1"/>
  <c r="AF26" i="5"/>
  <c r="D30" i="17"/>
  <c r="D50" s="1"/>
  <c r="O6"/>
  <c r="P6" s="1"/>
  <c r="C50"/>
  <c r="C51" s="1"/>
  <c r="AJ26" i="4"/>
  <c r="AG6" i="5"/>
  <c r="AH6" s="1"/>
  <c r="C25" i="17"/>
  <c r="C26" s="1"/>
  <c r="D26" s="1"/>
  <c r="E26" s="1"/>
  <c r="F26" s="1"/>
  <c r="G26" s="1"/>
  <c r="AK26" i="4" l="1"/>
  <c r="AJ18" i="6"/>
  <c r="AH18" i="5"/>
  <c r="AJ14" i="6"/>
  <c r="AH14" i="5"/>
  <c r="AJ24" i="6"/>
  <c r="AH24" i="5"/>
  <c r="AJ16" i="6"/>
  <c r="AH16" i="5"/>
  <c r="AJ23" i="6"/>
  <c r="AH23" i="5"/>
  <c r="AJ19" i="6"/>
  <c r="AH19" i="5"/>
  <c r="AJ15" i="6"/>
  <c r="AH15" i="5"/>
  <c r="AI13" i="7"/>
  <c r="AK13" i="6"/>
  <c r="AJ25"/>
  <c r="AH25" i="5"/>
  <c r="AJ21" i="6"/>
  <c r="AH21" i="5"/>
  <c r="AJ17" i="6"/>
  <c r="AH17" i="5"/>
  <c r="AI11" i="7"/>
  <c r="AK11" i="6"/>
  <c r="AI12" i="7"/>
  <c r="AK12" i="6"/>
  <c r="AJ22"/>
  <c r="AH22" i="5"/>
  <c r="AJ20" i="6"/>
  <c r="AH20" i="5"/>
  <c r="AJ10" i="8"/>
  <c r="AJ10" i="7"/>
  <c r="AI9"/>
  <c r="AK9" i="6"/>
  <c r="AI8" i="7"/>
  <c r="AK8" i="6"/>
  <c r="AI7" i="7"/>
  <c r="AK7" i="6"/>
  <c r="I50" i="17"/>
  <c r="I25"/>
  <c r="H25"/>
  <c r="H26" s="1"/>
  <c r="O5"/>
  <c r="D51"/>
  <c r="E51" s="1"/>
  <c r="F51" s="1"/>
  <c r="G51" s="1"/>
  <c r="AG26" i="5"/>
  <c r="AJ6" i="6"/>
  <c r="AK6" s="1"/>
  <c r="AH26" i="5" l="1"/>
  <c r="AI20" i="7"/>
  <c r="AK20" i="6"/>
  <c r="AI22" i="7"/>
  <c r="AK22" i="6"/>
  <c r="AJ12" i="8"/>
  <c r="AJ12" i="7"/>
  <c r="AJ11"/>
  <c r="AJ11" i="8"/>
  <c r="AI17" i="7"/>
  <c r="AK17" i="6"/>
  <c r="AI21" i="7"/>
  <c r="AK21" i="6"/>
  <c r="AI25" i="7"/>
  <c r="AK25" i="6"/>
  <c r="AJ13" i="8"/>
  <c r="AJ13" i="7"/>
  <c r="AI15"/>
  <c r="AK15" i="6"/>
  <c r="AI19" i="7"/>
  <c r="AK19" i="6"/>
  <c r="AI23" i="7"/>
  <c r="AK23" i="6"/>
  <c r="AI16" i="7"/>
  <c r="AK16" i="6"/>
  <c r="AI24" i="7"/>
  <c r="AK24" i="6"/>
  <c r="AI14" i="7"/>
  <c r="AK14" i="6"/>
  <c r="AI18" i="7"/>
  <c r="AK18" i="6"/>
  <c r="AI10" i="9"/>
  <c r="AK10" i="8"/>
  <c r="AJ9"/>
  <c r="AJ9" i="7"/>
  <c r="O25" i="17"/>
  <c r="P5"/>
  <c r="P25" s="1"/>
  <c r="AJ7" i="8"/>
  <c r="AJ7" i="7"/>
  <c r="AJ8" i="8"/>
  <c r="AJ8" i="7"/>
  <c r="AJ26" i="6"/>
  <c r="AI6" i="7"/>
  <c r="AJ6" s="1"/>
  <c r="H50" i="17"/>
  <c r="O30"/>
  <c r="H51"/>
  <c r="I51" s="1"/>
  <c r="J51" s="1"/>
  <c r="K51" s="1"/>
  <c r="L51" s="1"/>
  <c r="M51" s="1"/>
  <c r="N51" s="1"/>
  <c r="I26"/>
  <c r="J26" s="1"/>
  <c r="K26" s="1"/>
  <c r="L26" s="1"/>
  <c r="M26" s="1"/>
  <c r="N26" s="1"/>
  <c r="AK26" i="6" l="1"/>
  <c r="AI11" i="9"/>
  <c r="AK11" i="8"/>
  <c r="AJ18"/>
  <c r="AJ18" i="7"/>
  <c r="AJ14" i="8"/>
  <c r="AJ14" i="7"/>
  <c r="AJ24" i="8"/>
  <c r="AJ24" i="7"/>
  <c r="AJ16" i="8"/>
  <c r="AJ16" i="7"/>
  <c r="AJ23" i="8"/>
  <c r="AJ23" i="7"/>
  <c r="AJ19" i="8"/>
  <c r="AJ19" i="7"/>
  <c r="AJ15" i="8"/>
  <c r="AJ15" i="7"/>
  <c r="AI13" i="9"/>
  <c r="AK13" i="8"/>
  <c r="AJ25"/>
  <c r="AJ25" i="7"/>
  <c r="AJ21" i="8"/>
  <c r="AJ21" i="7"/>
  <c r="AJ17" i="8"/>
  <c r="AJ17" i="7"/>
  <c r="AI12" i="9"/>
  <c r="AK12" i="8"/>
  <c r="AJ22"/>
  <c r="AJ22" i="7"/>
  <c r="AJ20" i="8"/>
  <c r="AJ20" i="7"/>
  <c r="AJ10" i="10"/>
  <c r="AJ10" i="9"/>
  <c r="AI9"/>
  <c r="AK9" i="8"/>
  <c r="O50" i="17"/>
  <c r="P30"/>
  <c r="P50" s="1"/>
  <c r="AI8" i="9"/>
  <c r="AK8" i="8"/>
  <c r="AI7" i="9"/>
  <c r="AK7" i="8"/>
  <c r="AJ6"/>
  <c r="AK6" s="1"/>
  <c r="AI26" i="7"/>
  <c r="AJ26" l="1"/>
  <c r="AI20" i="9"/>
  <c r="AK20" i="8"/>
  <c r="AI22" i="9"/>
  <c r="AK22" i="8"/>
  <c r="AJ12" i="10"/>
  <c r="AJ12" i="9"/>
  <c r="AI17"/>
  <c r="AK17" i="8"/>
  <c r="AI21" i="9"/>
  <c r="AK21" i="8"/>
  <c r="AI25" i="9"/>
  <c r="AK25" i="8"/>
  <c r="AJ13" i="10"/>
  <c r="AJ13" i="9"/>
  <c r="AI15"/>
  <c r="AK15" i="8"/>
  <c r="AI19" i="9"/>
  <c r="AK19" i="8"/>
  <c r="AI23" i="9"/>
  <c r="AK23" i="8"/>
  <c r="AI16" i="9"/>
  <c r="AK16" i="8"/>
  <c r="AI24" i="9"/>
  <c r="AK24" i="8"/>
  <c r="AI14" i="9"/>
  <c r="AK14" i="8"/>
  <c r="AI18" i="9"/>
  <c r="AK18" i="8"/>
  <c r="AJ11" i="10"/>
  <c r="AJ11" i="9"/>
  <c r="AJ10" i="11"/>
  <c r="AK10" i="10"/>
  <c r="AJ9"/>
  <c r="AJ9" i="9"/>
  <c r="AJ7" i="10"/>
  <c r="AJ7" i="9"/>
  <c r="AJ8" i="10"/>
  <c r="AJ8" i="9"/>
  <c r="AI6"/>
  <c r="AJ6" s="1"/>
  <c r="AJ26" i="8"/>
  <c r="AK26" l="1"/>
  <c r="AJ11" i="11"/>
  <c r="AK11" i="10"/>
  <c r="AJ18"/>
  <c r="AJ18" i="9"/>
  <c r="AJ14" i="10"/>
  <c r="AJ14" i="9"/>
  <c r="AJ24" i="10"/>
  <c r="AJ24" i="9"/>
  <c r="AJ16" i="10"/>
  <c r="AJ16" i="9"/>
  <c r="AJ23" i="10"/>
  <c r="AJ23" i="9"/>
  <c r="AJ19" i="10"/>
  <c r="AJ19" i="9"/>
  <c r="AJ15" i="10"/>
  <c r="AJ15" i="9"/>
  <c r="AJ13" i="11"/>
  <c r="AK13" i="10"/>
  <c r="AJ25"/>
  <c r="AJ25" i="9"/>
  <c r="AJ21" i="10"/>
  <c r="AJ21" i="9"/>
  <c r="AJ17" i="10"/>
  <c r="AJ17" i="9"/>
  <c r="AJ12" i="11"/>
  <c r="AK12" i="10"/>
  <c r="AJ22"/>
  <c r="AJ22" i="9"/>
  <c r="AJ20" i="10"/>
  <c r="AJ20" i="9"/>
  <c r="AI10" i="12"/>
  <c r="AK10" i="11"/>
  <c r="AJ9"/>
  <c r="AK9" i="10"/>
  <c r="AJ8" i="11"/>
  <c r="AK8" i="10"/>
  <c r="AJ7" i="11"/>
  <c r="AK7" i="10"/>
  <c r="AJ6"/>
  <c r="AK6" s="1"/>
  <c r="AI26" i="9"/>
  <c r="AJ26" l="1"/>
  <c r="AJ20" i="11"/>
  <c r="AK20" i="10"/>
  <c r="AJ22" i="11"/>
  <c r="AK22" i="10"/>
  <c r="AI12" i="12"/>
  <c r="AK12" i="11"/>
  <c r="AJ17"/>
  <c r="AK17" i="10"/>
  <c r="AJ21" i="11"/>
  <c r="AK21" i="10"/>
  <c r="AJ25" i="11"/>
  <c r="AK25" i="10"/>
  <c r="AI13" i="12"/>
  <c r="AK13" i="11"/>
  <c r="AJ15"/>
  <c r="AK15" i="10"/>
  <c r="AJ19" i="11"/>
  <c r="AK19" i="10"/>
  <c r="AJ23" i="11"/>
  <c r="AK23" i="10"/>
  <c r="AJ16" i="11"/>
  <c r="AK16" i="10"/>
  <c r="AJ24" i="11"/>
  <c r="AK24" i="10"/>
  <c r="AJ14" i="11"/>
  <c r="AK14" i="10"/>
  <c r="AJ18" i="11"/>
  <c r="AK18" i="10"/>
  <c r="AK11" i="11"/>
  <c r="AI11" i="12"/>
  <c r="AJ10" i="13"/>
  <c r="AJ10" i="12"/>
  <c r="AI9"/>
  <c r="AK9" i="11"/>
  <c r="AI7" i="12"/>
  <c r="AK7" i="11"/>
  <c r="AI8" i="12"/>
  <c r="AK8" i="11"/>
  <c r="AJ6"/>
  <c r="AK6" s="1"/>
  <c r="AJ26" i="10"/>
  <c r="AK26" l="1"/>
  <c r="AJ11" i="13"/>
  <c r="AJ11" i="12"/>
  <c r="AI18"/>
  <c r="AK18" i="11"/>
  <c r="AI14" i="12"/>
  <c r="AK14" i="11"/>
  <c r="AI24" i="12"/>
  <c r="AK24" i="11"/>
  <c r="AI16" i="12"/>
  <c r="AK16" i="11"/>
  <c r="AI23" i="12"/>
  <c r="AK23" i="11"/>
  <c r="AI19" i="12"/>
  <c r="AK19" i="11"/>
  <c r="AI15" i="12"/>
  <c r="AK15" i="11"/>
  <c r="AJ13" i="13"/>
  <c r="AJ13" i="12"/>
  <c r="AI25"/>
  <c r="AK25" i="11"/>
  <c r="AI21" i="12"/>
  <c r="AK21" i="11"/>
  <c r="AI17" i="12"/>
  <c r="AK17" i="11"/>
  <c r="AJ12" i="13"/>
  <c r="AJ12" i="12"/>
  <c r="AI22"/>
  <c r="AK22" i="11"/>
  <c r="AI20" i="12"/>
  <c r="AK20" i="11"/>
  <c r="AI10" i="14"/>
  <c r="AK10" i="13"/>
  <c r="AJ9"/>
  <c r="AJ9" i="12"/>
  <c r="AJ8" i="13"/>
  <c r="AJ8" i="12"/>
  <c r="AJ7" i="13"/>
  <c r="AJ7" i="12"/>
  <c r="AI6"/>
  <c r="AJ6" s="1"/>
  <c r="AJ26" i="11"/>
  <c r="AK26" l="1"/>
  <c r="AJ20" i="13"/>
  <c r="AJ20" i="12"/>
  <c r="AJ22" i="13"/>
  <c r="AJ22" i="12"/>
  <c r="AI12" i="14"/>
  <c r="AK12" i="13"/>
  <c r="AJ17"/>
  <c r="AJ17" i="12"/>
  <c r="AJ21" i="13"/>
  <c r="AJ21" i="12"/>
  <c r="AJ25" i="13"/>
  <c r="AJ25" i="12"/>
  <c r="AI13" i="14"/>
  <c r="AK13" i="13"/>
  <c r="AJ15"/>
  <c r="AJ15" i="12"/>
  <c r="AJ19" i="13"/>
  <c r="AJ19" i="12"/>
  <c r="AJ23" i="13"/>
  <c r="AJ23" i="12"/>
  <c r="AJ16" i="13"/>
  <c r="AJ16" i="12"/>
  <c r="AJ24" i="13"/>
  <c r="AJ24" i="12"/>
  <c r="AJ14" i="13"/>
  <c r="AJ14" i="12"/>
  <c r="AJ18" i="13"/>
  <c r="AJ18" i="12"/>
  <c r="AK11" i="13"/>
  <c r="AI11" i="14"/>
  <c r="AJ10" i="15"/>
  <c r="AK10" s="1"/>
  <c r="AJ10" i="14"/>
  <c r="AI9"/>
  <c r="AK9" i="13"/>
  <c r="AI7" i="14"/>
  <c r="AK7" i="13"/>
  <c r="AI8" i="14"/>
  <c r="AK8" i="13"/>
  <c r="AJ6"/>
  <c r="AK6" s="1"/>
  <c r="AI26" i="12"/>
  <c r="AJ26" l="1"/>
  <c r="AJ11" i="15"/>
  <c r="AK11" s="1"/>
  <c r="AJ11" i="14"/>
  <c r="AI18"/>
  <c r="AK18" i="13"/>
  <c r="AI14" i="14"/>
  <c r="AK14" i="13"/>
  <c r="AI24" i="14"/>
  <c r="AK24" i="13"/>
  <c r="AI16" i="14"/>
  <c r="AK16" i="13"/>
  <c r="AI23" i="14"/>
  <c r="AK23" i="13"/>
  <c r="AI19" i="14"/>
  <c r="AK19" i="13"/>
  <c r="AI15" i="14"/>
  <c r="AK15" i="13"/>
  <c r="AJ13" i="15"/>
  <c r="AK13" s="1"/>
  <c r="AJ13" i="14"/>
  <c r="AI25"/>
  <c r="AK25" i="13"/>
  <c r="AI21" i="14"/>
  <c r="AK21" i="13"/>
  <c r="AI17" i="14"/>
  <c r="AK17" i="13"/>
  <c r="AJ12" i="15"/>
  <c r="AK12" s="1"/>
  <c r="AJ12" i="14"/>
  <c r="AI22"/>
  <c r="AK22" i="13"/>
  <c r="AI20" i="14"/>
  <c r="AK20" i="13"/>
  <c r="AJ9" i="15"/>
  <c r="AK9" s="1"/>
  <c r="AJ9" i="14"/>
  <c r="AJ8" i="15"/>
  <c r="AK8" s="1"/>
  <c r="AJ8" i="14"/>
  <c r="AJ7" i="15"/>
  <c r="AK7" s="1"/>
  <c r="AJ7" i="14"/>
  <c r="AI6"/>
  <c r="AJ6" s="1"/>
  <c r="AJ26" i="13"/>
  <c r="AK26" l="1"/>
  <c r="AJ20" i="15"/>
  <c r="AK20" s="1"/>
  <c r="AJ20" i="14"/>
  <c r="AJ22" i="15"/>
  <c r="AK22" s="1"/>
  <c r="AJ22" i="14"/>
  <c r="AJ17" i="15"/>
  <c r="AK17" s="1"/>
  <c r="AJ17" i="14"/>
  <c r="AJ21" i="15"/>
  <c r="AK21" s="1"/>
  <c r="AJ21" i="14"/>
  <c r="AJ25" i="15"/>
  <c r="AK25" s="1"/>
  <c r="AJ25" i="14"/>
  <c r="AJ15" i="15"/>
  <c r="AK15" s="1"/>
  <c r="AJ15" i="14"/>
  <c r="AJ19" i="15"/>
  <c r="AK19" s="1"/>
  <c r="AJ19" i="14"/>
  <c r="AJ23" i="15"/>
  <c r="AK23" s="1"/>
  <c r="AJ23" i="14"/>
  <c r="AJ16" i="15"/>
  <c r="AK16" s="1"/>
  <c r="AJ16" i="14"/>
  <c r="AJ24" i="15"/>
  <c r="AK24" s="1"/>
  <c r="AJ24" i="14"/>
  <c r="AJ14" i="15"/>
  <c r="AK14" s="1"/>
  <c r="AJ14" i="14"/>
  <c r="AJ18" i="15"/>
  <c r="AK18" s="1"/>
  <c r="AJ18" i="14"/>
  <c r="AJ6" i="15"/>
  <c r="AI26" i="14"/>
  <c r="AJ26" l="1"/>
  <c r="AJ26" i="15"/>
  <c r="AK6"/>
  <c r="AK26" s="1"/>
</calcChain>
</file>

<file path=xl/sharedStrings.xml><?xml version="1.0" encoding="utf-8"?>
<sst xmlns="http://schemas.openxmlformats.org/spreadsheetml/2006/main" count="142" uniqueCount="44">
  <si>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</si>
  <si>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</si>
  <si>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</si>
  <si>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</si>
  <si>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</si>
  <si>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</si>
  <si>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</si>
  <si>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</si>
  <si>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</si>
  <si>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</si>
  <si>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</si>
  <si>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</si>
  <si>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Summa</t>
  </si>
  <si>
    <t>Ange år</t>
  </si>
  <si>
    <t>Namn projektdeltagare</t>
  </si>
  <si>
    <t>Projektets namn</t>
  </si>
  <si>
    <t>Kalenderberäkning</t>
  </si>
  <si>
    <t>-01-</t>
  </si>
  <si>
    <t>-02-</t>
  </si>
  <si>
    <t>-03-</t>
  </si>
  <si>
    <t>-04-</t>
  </si>
  <si>
    <t>-05-</t>
  </si>
  <si>
    <t>-06-</t>
  </si>
  <si>
    <t>-07-</t>
  </si>
  <si>
    <t>-08-</t>
  </si>
  <si>
    <t>-09-</t>
  </si>
  <si>
    <t>-10-</t>
  </si>
  <si>
    <t>-11-</t>
  </si>
  <si>
    <t>-12-</t>
  </si>
  <si>
    <t>Kostnad</t>
  </si>
  <si>
    <t>Timkostnad (kr/h)</t>
  </si>
  <si>
    <t>PROJEKTTID™</t>
  </si>
  <si>
    <t>Stats</t>
  </si>
  <si>
    <t>Tid per person och månad</t>
  </si>
  <si>
    <t>Kostnad per person och månad</t>
  </si>
  <si>
    <t>Ackumulerad summa</t>
  </si>
  <si>
    <t>Ack tid</t>
  </si>
  <si>
    <t>Tidigare timmar</t>
  </si>
  <si>
    <t>Summa ack</t>
  </si>
  <si>
    <t>Ack kost</t>
  </si>
  <si>
    <t>Summa år</t>
  </si>
  <si>
    <t>&lt;ange projektdeltagare&gt;</t>
  </si>
  <si>
    <t>&lt;på fliken Konfig&gt;</t>
  </si>
  <si>
    <t>&lt;ange projektets namn på fliken Konfig&gt;</t>
  </si>
</sst>
</file>

<file path=xl/styles.xml><?xml version="1.0" encoding="utf-8"?>
<styleSheet xmlns="http://schemas.openxmlformats.org/spreadsheetml/2006/main">
  <numFmts count="3">
    <numFmt numFmtId="164" formatCode="yyyy"/>
    <numFmt numFmtId="165" formatCode="mmmm"/>
    <numFmt numFmtId="166" formatCode="yymmdd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/>
    <xf numFmtId="0" fontId="0" fillId="0" borderId="0" xfId="0" applyNumberFormat="1"/>
    <xf numFmtId="0" fontId="1" fillId="0" borderId="0" xfId="0" applyFont="1"/>
    <xf numFmtId="0" fontId="0" fillId="0" borderId="0" xfId="0" quotePrefix="1" applyAlignment="1">
      <alignment horizontal="center"/>
    </xf>
    <xf numFmtId="166" fontId="3" fillId="0" borderId="0" xfId="0" applyNumberFormat="1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4" xfId="0" applyBorder="1"/>
    <xf numFmtId="0" fontId="0" fillId="0" borderId="4" xfId="0" applyBorder="1"/>
    <xf numFmtId="0" fontId="2" fillId="0" borderId="0" xfId="0" applyFont="1"/>
    <xf numFmtId="3" fontId="0" fillId="0" borderId="2" xfId="0" applyNumberForma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15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2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" xfId="0" applyBorder="1" applyProtection="1">
      <protection locked="0"/>
    </xf>
    <xf numFmtId="3" fontId="0" fillId="0" borderId="2" xfId="0" applyNumberFormat="1" applyFont="1" applyBorder="1" applyAlignment="1">
      <alignment horizontal="right"/>
    </xf>
    <xf numFmtId="0" fontId="0" fillId="0" borderId="2" xfId="0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Normal" xfId="0" builtinId="0"/>
  </cellStyles>
  <dxfs count="12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EFF1"/>
      <color rgb="FFFFC7CE"/>
      <color rgb="FFFFAFA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40"/>
  <sheetViews>
    <sheetView tabSelected="1" workbookViewId="0">
      <selection activeCell="L16" sqref="L16"/>
    </sheetView>
  </sheetViews>
  <sheetFormatPr defaultRowHeight="15"/>
  <cols>
    <col min="1" max="1" width="3" bestFit="1" customWidth="1"/>
    <col min="2" max="2" width="26.42578125" customWidth="1"/>
    <col min="3" max="33" width="4" customWidth="1"/>
    <col min="35" max="35" width="9.85546875" bestFit="1" customWidth="1"/>
  </cols>
  <sheetData>
    <row r="1" spans="1:37" ht="18.75">
      <c r="A1" s="10" t="s">
        <v>31</v>
      </c>
      <c r="B1" s="10"/>
      <c r="C1" s="26">
        <f>Konfig!N8</f>
        <v>40179</v>
      </c>
      <c r="D1" s="26"/>
      <c r="E1" s="26"/>
      <c r="F1" s="26"/>
      <c r="G1" s="26"/>
      <c r="H1" s="25">
        <f>Konfig!N8</f>
        <v>40179</v>
      </c>
      <c r="I1" s="25"/>
      <c r="J1" s="25"/>
      <c r="K1" s="25"/>
    </row>
    <row r="2" spans="1:37">
      <c r="A2" s="27" t="str">
        <f>IF(Konfig!B4&gt;0,Konfig!B4,"")</f>
        <v>&lt;ange projektets namn på fliken Konfig&gt;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4" spans="1:37">
      <c r="B4" s="8"/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  <c r="Q4" s="12">
        <v>15</v>
      </c>
      <c r="R4" s="12">
        <v>16</v>
      </c>
      <c r="S4" s="12">
        <v>17</v>
      </c>
      <c r="T4" s="12">
        <v>18</v>
      </c>
      <c r="U4" s="12">
        <v>19</v>
      </c>
      <c r="V4" s="12">
        <v>20</v>
      </c>
      <c r="W4" s="12">
        <v>21</v>
      </c>
      <c r="X4" s="12">
        <v>22</v>
      </c>
      <c r="Y4" s="12">
        <v>23</v>
      </c>
      <c r="Z4" s="12">
        <v>24</v>
      </c>
      <c r="AA4" s="12">
        <v>25</v>
      </c>
      <c r="AB4" s="12">
        <v>26</v>
      </c>
      <c r="AC4" s="12">
        <v>27</v>
      </c>
      <c r="AD4" s="12">
        <v>28</v>
      </c>
      <c r="AE4" s="12">
        <v>29</v>
      </c>
      <c r="AF4" s="12">
        <v>30</v>
      </c>
      <c r="AG4" s="12">
        <v>31</v>
      </c>
      <c r="AH4" s="13"/>
      <c r="AI4" s="14"/>
    </row>
    <row r="5" spans="1:37">
      <c r="B5" s="9"/>
      <c r="C5" s="12" t="str">
        <f>IF(WEEKDAY(Konfig!N8)=2,"m",IF(WEEKDAY(Konfig!N8)=3,"ti",IF(WEEKDAY(Konfig!N8)=4,"o",IF(WEEKDAY(Konfig!N8)=5,"to",IF(WEEKDAY(Konfig!N8)=6,"f",IF(WEEKDAY(Konfig!N8)=7,"l","s"))))))</f>
        <v>f</v>
      </c>
      <c r="D5" s="12" t="str">
        <f>IF(WEEKDAY(Konfig!O8)=2,"m",IF(WEEKDAY(Konfig!O8)=3,"ti",IF(WEEKDAY(Konfig!O8)=4,"o",IF(WEEKDAY(Konfig!O8)=5,"to",IF(WEEKDAY(Konfig!O8)=6,"f",IF(WEEKDAY(Konfig!O8)=7,"l","s"))))))</f>
        <v>l</v>
      </c>
      <c r="E5" s="12" t="str">
        <f>IF(WEEKDAY(Konfig!P8)=2,"m",IF(WEEKDAY(Konfig!P8)=3,"ti",IF(WEEKDAY(Konfig!P8)=4,"o",IF(WEEKDAY(Konfig!P8)=5,"to",IF(WEEKDAY(Konfig!P8)=6,"f",IF(WEEKDAY(Konfig!P8)=7,"l","s"))))))</f>
        <v>s</v>
      </c>
      <c r="F5" s="12" t="str">
        <f>IF(WEEKDAY(Konfig!Q8)=2,"m",IF(WEEKDAY(Konfig!Q8)=3,"ti",IF(WEEKDAY(Konfig!Q8)=4,"o",IF(WEEKDAY(Konfig!Q8)=5,"to",IF(WEEKDAY(Konfig!Q8)=6,"f",IF(WEEKDAY(Konfig!Q8)=7,"l","s"))))))</f>
        <v>m</v>
      </c>
      <c r="G5" s="12" t="str">
        <f>IF(WEEKDAY(Konfig!R8)=2,"m",IF(WEEKDAY(Konfig!R8)=3,"ti",IF(WEEKDAY(Konfig!R8)=4,"o",IF(WEEKDAY(Konfig!R8)=5,"to",IF(WEEKDAY(Konfig!R8)=6,"f",IF(WEEKDAY(Konfig!R8)=7,"l","s"))))))</f>
        <v>ti</v>
      </c>
      <c r="H5" s="12" t="str">
        <f>IF(WEEKDAY(Konfig!S8)=2,"m",IF(WEEKDAY(Konfig!S8)=3,"ti",IF(WEEKDAY(Konfig!S8)=4,"o",IF(WEEKDAY(Konfig!S8)=5,"to",IF(WEEKDAY(Konfig!S8)=6,"f",IF(WEEKDAY(Konfig!S8)=7,"l","s"))))))</f>
        <v>o</v>
      </c>
      <c r="I5" s="12" t="str">
        <f>IF(WEEKDAY(Konfig!T8)=2,"m",IF(WEEKDAY(Konfig!T8)=3,"ti",IF(WEEKDAY(Konfig!T8)=4,"o",IF(WEEKDAY(Konfig!T8)=5,"to",IF(WEEKDAY(Konfig!T8)=6,"f",IF(WEEKDAY(Konfig!T8)=7,"l","s"))))))</f>
        <v>to</v>
      </c>
      <c r="J5" s="12" t="str">
        <f>IF(WEEKDAY(Konfig!U8)=2,"m",IF(WEEKDAY(Konfig!U8)=3,"ti",IF(WEEKDAY(Konfig!U8)=4,"o",IF(WEEKDAY(Konfig!U8)=5,"to",IF(WEEKDAY(Konfig!U8)=6,"f",IF(WEEKDAY(Konfig!U8)=7,"l","s"))))))</f>
        <v>f</v>
      </c>
      <c r="K5" s="12" t="str">
        <f>IF(WEEKDAY(Konfig!V8)=2,"m",IF(WEEKDAY(Konfig!V8)=3,"ti",IF(WEEKDAY(Konfig!V8)=4,"o",IF(WEEKDAY(Konfig!V8)=5,"to",IF(WEEKDAY(Konfig!V8)=6,"f",IF(WEEKDAY(Konfig!V8)=7,"l","s"))))))</f>
        <v>l</v>
      </c>
      <c r="L5" s="12" t="str">
        <f>IF(WEEKDAY(Konfig!W8)=2,"m",IF(WEEKDAY(Konfig!W8)=3,"ti",IF(WEEKDAY(Konfig!W8)=4,"o",IF(WEEKDAY(Konfig!W8)=5,"to",IF(WEEKDAY(Konfig!W8)=6,"f",IF(WEEKDAY(Konfig!W8)=7,"l","s"))))))</f>
        <v>s</v>
      </c>
      <c r="M5" s="12" t="str">
        <f>IF(WEEKDAY(Konfig!X8)=2,"m",IF(WEEKDAY(Konfig!X8)=3,"ti",IF(WEEKDAY(Konfig!X8)=4,"o",IF(WEEKDAY(Konfig!X8)=5,"to",IF(WEEKDAY(Konfig!X8)=6,"f",IF(WEEKDAY(Konfig!X8)=7,"l","s"))))))</f>
        <v>m</v>
      </c>
      <c r="N5" s="12" t="str">
        <f>IF(WEEKDAY(Konfig!Y8)=2,"m",IF(WEEKDAY(Konfig!Y8)=3,"ti",IF(WEEKDAY(Konfig!Y8)=4,"o",IF(WEEKDAY(Konfig!Y8)=5,"to",IF(WEEKDAY(Konfig!Y8)=6,"f",IF(WEEKDAY(Konfig!Y8)=7,"l","s"))))))</f>
        <v>ti</v>
      </c>
      <c r="O5" s="12" t="str">
        <f>IF(WEEKDAY(Konfig!Z8)=2,"m",IF(WEEKDAY(Konfig!Z8)=3,"ti",IF(WEEKDAY(Konfig!Z8)=4,"o",IF(WEEKDAY(Konfig!Z8)=5,"to",IF(WEEKDAY(Konfig!Z8)=6,"f",IF(WEEKDAY(Konfig!Z8)=7,"l","s"))))))</f>
        <v>o</v>
      </c>
      <c r="P5" s="12" t="str">
        <f>IF(WEEKDAY(Konfig!AA8)=2,"m",IF(WEEKDAY(Konfig!AA8)=3,"ti",IF(WEEKDAY(Konfig!AA8)=4,"o",IF(WEEKDAY(Konfig!AA8)=5,"to",IF(WEEKDAY(Konfig!AA8)=6,"f",IF(WEEKDAY(Konfig!AA8)=7,"l","s"))))))</f>
        <v>to</v>
      </c>
      <c r="Q5" s="12" t="str">
        <f>IF(WEEKDAY(Konfig!AB8)=2,"m",IF(WEEKDAY(Konfig!AB8)=3,"ti",IF(WEEKDAY(Konfig!AB8)=4,"o",IF(WEEKDAY(Konfig!AB8)=5,"to",IF(WEEKDAY(Konfig!AB8)=6,"f",IF(WEEKDAY(Konfig!AB8)=7,"l","s"))))))</f>
        <v>f</v>
      </c>
      <c r="R5" s="12" t="str">
        <f>IF(WEEKDAY(Konfig!AC8)=2,"m",IF(WEEKDAY(Konfig!AC8)=3,"ti",IF(WEEKDAY(Konfig!AC8)=4,"o",IF(WEEKDAY(Konfig!AC8)=5,"to",IF(WEEKDAY(Konfig!AC8)=6,"f",IF(WEEKDAY(Konfig!AC8)=7,"l","s"))))))</f>
        <v>l</v>
      </c>
      <c r="S5" s="12" t="str">
        <f>IF(WEEKDAY(Konfig!AD8)=2,"m",IF(WEEKDAY(Konfig!AD8)=3,"ti",IF(WEEKDAY(Konfig!AD8)=4,"o",IF(WEEKDAY(Konfig!AD8)=5,"to",IF(WEEKDAY(Konfig!AD8)=6,"f",IF(WEEKDAY(Konfig!AD8)=7,"l","s"))))))</f>
        <v>s</v>
      </c>
      <c r="T5" s="12" t="str">
        <f>IF(WEEKDAY(Konfig!AE8)=2,"m",IF(WEEKDAY(Konfig!AE8)=3,"ti",IF(WEEKDAY(Konfig!AE8)=4,"o",IF(WEEKDAY(Konfig!AE8)=5,"to",IF(WEEKDAY(Konfig!AE8)=6,"f",IF(WEEKDAY(Konfig!AE8)=7,"l","s"))))))</f>
        <v>m</v>
      </c>
      <c r="U5" s="12" t="str">
        <f>IF(WEEKDAY(Konfig!AF8)=2,"m",IF(WEEKDAY(Konfig!AF8)=3,"ti",IF(WEEKDAY(Konfig!AF8)=4,"o",IF(WEEKDAY(Konfig!AF8)=5,"to",IF(WEEKDAY(Konfig!AF8)=6,"f",IF(WEEKDAY(Konfig!AF8)=7,"l","s"))))))</f>
        <v>ti</v>
      </c>
      <c r="V5" s="12" t="str">
        <f>IF(WEEKDAY(Konfig!AG8)=2,"m",IF(WEEKDAY(Konfig!AG8)=3,"ti",IF(WEEKDAY(Konfig!AG8)=4,"o",IF(WEEKDAY(Konfig!AG8)=5,"to",IF(WEEKDAY(Konfig!AG8)=6,"f",IF(WEEKDAY(Konfig!AG8)=7,"l","s"))))))</f>
        <v>o</v>
      </c>
      <c r="W5" s="12" t="str">
        <f>IF(WEEKDAY(Konfig!AH8)=2,"m",IF(WEEKDAY(Konfig!AH8)=3,"ti",IF(WEEKDAY(Konfig!AH8)=4,"o",IF(WEEKDAY(Konfig!AH8)=5,"to",IF(WEEKDAY(Konfig!AH8)=6,"f",IF(WEEKDAY(Konfig!AH8)=7,"l","s"))))))</f>
        <v>to</v>
      </c>
      <c r="X5" s="12" t="str">
        <f>IF(WEEKDAY(Konfig!AI8)=2,"m",IF(WEEKDAY(Konfig!AI8)=3,"ti",IF(WEEKDAY(Konfig!AI8)=4,"o",IF(WEEKDAY(Konfig!AI8)=5,"to",IF(WEEKDAY(Konfig!AI8)=6,"f",IF(WEEKDAY(Konfig!AI8)=7,"l","s"))))))</f>
        <v>f</v>
      </c>
      <c r="Y5" s="12" t="str">
        <f>IF(WEEKDAY(Konfig!AJ8)=2,"m",IF(WEEKDAY(Konfig!AJ8)=3,"ti",IF(WEEKDAY(Konfig!AJ8)=4,"o",IF(WEEKDAY(Konfig!AJ8)=5,"to",IF(WEEKDAY(Konfig!AJ8)=6,"f",IF(WEEKDAY(Konfig!AJ8)=7,"l","s"))))))</f>
        <v>l</v>
      </c>
      <c r="Z5" s="12" t="str">
        <f>IF(WEEKDAY(Konfig!AK8)=2,"m",IF(WEEKDAY(Konfig!AK8)=3,"ti",IF(WEEKDAY(Konfig!AK8)=4,"o",IF(WEEKDAY(Konfig!AK8)=5,"to",IF(WEEKDAY(Konfig!AK8)=6,"f",IF(WEEKDAY(Konfig!AK8)=7,"l","s"))))))</f>
        <v>s</v>
      </c>
      <c r="AA5" s="12" t="str">
        <f>IF(WEEKDAY(Konfig!AL8)=2,"m",IF(WEEKDAY(Konfig!AL8)=3,"ti",IF(WEEKDAY(Konfig!AL8)=4,"o",IF(WEEKDAY(Konfig!AL8)=5,"to",IF(WEEKDAY(Konfig!AL8)=6,"f",IF(WEEKDAY(Konfig!AL8)=7,"l","s"))))))</f>
        <v>m</v>
      </c>
      <c r="AB5" s="12" t="str">
        <f>IF(WEEKDAY(Konfig!AM8)=2,"m",IF(WEEKDAY(Konfig!AM8)=3,"ti",IF(WEEKDAY(Konfig!AM8)=4,"o",IF(WEEKDAY(Konfig!AM8)=5,"to",IF(WEEKDAY(Konfig!AM8)=6,"f",IF(WEEKDAY(Konfig!AM8)=7,"l","s"))))))</f>
        <v>ti</v>
      </c>
      <c r="AC5" s="12" t="str">
        <f>IF(WEEKDAY(Konfig!AN8)=2,"m",IF(WEEKDAY(Konfig!AN8)=3,"ti",IF(WEEKDAY(Konfig!AN8)=4,"o",IF(WEEKDAY(Konfig!AN8)=5,"to",IF(WEEKDAY(Konfig!AN8)=6,"f",IF(WEEKDAY(Konfig!AN8)=7,"l","s"))))))</f>
        <v>o</v>
      </c>
      <c r="AD5" s="12" t="str">
        <f>IF(WEEKDAY(Konfig!AO8)=2,"m",IF(WEEKDAY(Konfig!AO8)=3,"ti",IF(WEEKDAY(Konfig!AO8)=4,"o",IF(WEEKDAY(Konfig!AO8)=5,"to",IF(WEEKDAY(Konfig!AO8)=6,"f",IF(WEEKDAY(Konfig!AO8)=7,"l","s"))))))</f>
        <v>to</v>
      </c>
      <c r="AE5" s="12" t="str">
        <f>IF(WEEKDAY(Konfig!AP8)=2,"m",IF(WEEKDAY(Konfig!AP8)=3,"ti",IF(WEEKDAY(Konfig!AP8)=4,"o",IF(WEEKDAY(Konfig!AP8)=5,"to",IF(WEEKDAY(Konfig!AP8)=6,"f",IF(WEEKDAY(Konfig!AP8)=7,"l","s"))))))</f>
        <v>f</v>
      </c>
      <c r="AF5" s="12" t="str">
        <f>IF(WEEKDAY(Konfig!AQ8)=2,"m",IF(WEEKDAY(Konfig!AQ8)=3,"ti",IF(WEEKDAY(Konfig!AQ8)=4,"o",IF(WEEKDAY(Konfig!AQ8)=5,"to",IF(WEEKDAY(Konfig!AQ8)=6,"f",IF(WEEKDAY(Konfig!AQ8)=7,"l","s"))))))</f>
        <v>l</v>
      </c>
      <c r="AG5" s="12" t="str">
        <f>IF(WEEKDAY(Konfig!AR8)=2,"m",IF(WEEKDAY(Konfig!AR8)=3,"ti",IF(WEEKDAY(Konfig!AR8)=4,"o",IF(WEEKDAY(Konfig!AR8)=5,"to",IF(WEEKDAY(Konfig!AR8)=6,"f",IF(WEEKDAY(Konfig!AR8)=7,"l","s"))))))</f>
        <v>s</v>
      </c>
      <c r="AH5" s="12" t="s">
        <v>12</v>
      </c>
      <c r="AI5" s="12" t="s">
        <v>29</v>
      </c>
      <c r="AJ5" s="7" t="s">
        <v>36</v>
      </c>
      <c r="AK5" s="24" t="s">
        <v>39</v>
      </c>
    </row>
    <row r="6" spans="1:37">
      <c r="A6" s="6">
        <v>1</v>
      </c>
      <c r="B6" s="6" t="str">
        <f>IF(Konfig!F7&gt;0,Konfig!F7,"")</f>
        <v>&lt;ange projektdeltagare&gt;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1">
        <f>SUM(C6:AG6)</f>
        <v>0</v>
      </c>
      <c r="AI6" s="11">
        <f>AH6*Konfig!G7</f>
        <v>0</v>
      </c>
      <c r="AJ6" s="11">
        <f>Konfig!H7+AH6</f>
        <v>0</v>
      </c>
      <c r="AK6" s="6">
        <f>AJ6*Konfig!$G7</f>
        <v>0</v>
      </c>
    </row>
    <row r="7" spans="1:37">
      <c r="A7" s="6">
        <v>2</v>
      </c>
      <c r="B7" s="6" t="str">
        <f>IF(Konfig!F8&gt;0,Konfig!F8,"")</f>
        <v>&lt;på fliken Konfig&gt;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1">
        <f t="shared" ref="AH7:AH25" si="0">SUM(C7:AG7)</f>
        <v>0</v>
      </c>
      <c r="AI7" s="11">
        <f>AH7*Konfig!G8</f>
        <v>0</v>
      </c>
      <c r="AJ7" s="11">
        <f>Konfig!H8+AH7</f>
        <v>0</v>
      </c>
      <c r="AK7" s="6">
        <f>AJ7*Konfig!$G8</f>
        <v>0</v>
      </c>
    </row>
    <row r="8" spans="1:37">
      <c r="A8" s="6">
        <v>3</v>
      </c>
      <c r="B8" s="6" t="str">
        <f>IF(Konfig!F9&gt;0,Konfig!F9,"")</f>
        <v/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1">
        <f t="shared" si="0"/>
        <v>0</v>
      </c>
      <c r="AI8" s="11">
        <f>AH8*Konfig!G9</f>
        <v>0</v>
      </c>
      <c r="AJ8" s="11">
        <f>Konfig!H9+AH8</f>
        <v>0</v>
      </c>
      <c r="AK8" s="6">
        <f>AJ8*Konfig!$G9</f>
        <v>0</v>
      </c>
    </row>
    <row r="9" spans="1:37" ht="16.5" customHeight="1">
      <c r="A9" s="6">
        <v>4</v>
      </c>
      <c r="B9" s="6" t="str">
        <f>IF(Konfig!F10&gt;0,Konfig!F10,"")</f>
        <v/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1">
        <f t="shared" si="0"/>
        <v>0</v>
      </c>
      <c r="AI9" s="11">
        <f>AH9*Konfig!G10</f>
        <v>0</v>
      </c>
      <c r="AJ9" s="11">
        <f>Konfig!H10+AH9</f>
        <v>0</v>
      </c>
      <c r="AK9" s="6">
        <f>AJ9*Konfig!$G10</f>
        <v>0</v>
      </c>
    </row>
    <row r="10" spans="1:37" ht="16.5" customHeight="1">
      <c r="A10" s="6">
        <v>5</v>
      </c>
      <c r="B10" s="6" t="str">
        <f>IF(Konfig!F11&gt;0,Konfig!F11,"")</f>
        <v/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1">
        <f t="shared" si="0"/>
        <v>0</v>
      </c>
      <c r="AI10" s="11">
        <f>AH10*Konfig!G11</f>
        <v>0</v>
      </c>
      <c r="AJ10" s="11">
        <f>Konfig!H11+AH10</f>
        <v>0</v>
      </c>
      <c r="AK10" s="6">
        <f>AJ10*Konfig!$G11</f>
        <v>0</v>
      </c>
    </row>
    <row r="11" spans="1:37" ht="16.5" customHeight="1">
      <c r="A11" s="6">
        <v>6</v>
      </c>
      <c r="B11" s="6" t="str">
        <f>IF(Konfig!F12&gt;0,Konfig!F12,"")</f>
        <v/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1">
        <f t="shared" si="0"/>
        <v>0</v>
      </c>
      <c r="AI11" s="11">
        <f>AH11*Konfig!G12</f>
        <v>0</v>
      </c>
      <c r="AJ11" s="11">
        <f>Konfig!H12+AH11</f>
        <v>0</v>
      </c>
      <c r="AK11" s="6">
        <f>AJ11*Konfig!$G12</f>
        <v>0</v>
      </c>
    </row>
    <row r="12" spans="1:37" ht="16.5" customHeight="1">
      <c r="A12" s="6">
        <v>7</v>
      </c>
      <c r="B12" s="6" t="str">
        <f>IF(Konfig!F13&gt;0,Konfig!F13,"")</f>
        <v/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1">
        <f t="shared" si="0"/>
        <v>0</v>
      </c>
      <c r="AI12" s="11">
        <f>AH12*Konfig!G13</f>
        <v>0</v>
      </c>
      <c r="AJ12" s="11">
        <f>Konfig!H13+AH12</f>
        <v>0</v>
      </c>
      <c r="AK12" s="6">
        <f>AJ12*Konfig!$G13</f>
        <v>0</v>
      </c>
    </row>
    <row r="13" spans="1:37" ht="16.5" customHeight="1">
      <c r="A13" s="6">
        <v>8</v>
      </c>
      <c r="B13" s="6" t="str">
        <f>IF(Konfig!F14&gt;0,Konfig!F14,"")</f>
        <v/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1">
        <f t="shared" si="0"/>
        <v>0</v>
      </c>
      <c r="AI13" s="11">
        <f>AH13*Konfig!G14</f>
        <v>0</v>
      </c>
      <c r="AJ13" s="11">
        <f>Konfig!H14+AH13</f>
        <v>0</v>
      </c>
      <c r="AK13" s="6">
        <f>AJ13*Konfig!$G14</f>
        <v>0</v>
      </c>
    </row>
    <row r="14" spans="1:37" ht="16.5" customHeight="1">
      <c r="A14" s="6">
        <v>9</v>
      </c>
      <c r="B14" s="6" t="str">
        <f>IF(Konfig!F15&gt;0,Konfig!F15,"")</f>
        <v/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1">
        <f t="shared" si="0"/>
        <v>0</v>
      </c>
      <c r="AI14" s="11">
        <f>AH14*Konfig!G15</f>
        <v>0</v>
      </c>
      <c r="AJ14" s="11">
        <f>Konfig!H15+AH14</f>
        <v>0</v>
      </c>
      <c r="AK14" s="6">
        <f>AJ14*Konfig!$G15</f>
        <v>0</v>
      </c>
    </row>
    <row r="15" spans="1:37" ht="16.5" customHeight="1">
      <c r="A15" s="6">
        <v>10</v>
      </c>
      <c r="B15" s="6" t="str">
        <f>IF(Konfig!F16&gt;0,Konfig!F16,"")</f>
        <v/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1">
        <f t="shared" si="0"/>
        <v>0</v>
      </c>
      <c r="AI15" s="11">
        <f>AH15*Konfig!G16</f>
        <v>0</v>
      </c>
      <c r="AJ15" s="11">
        <f>Konfig!H16+AH15</f>
        <v>0</v>
      </c>
      <c r="AK15" s="6">
        <f>AJ15*Konfig!$G16</f>
        <v>0</v>
      </c>
    </row>
    <row r="16" spans="1:37" ht="16.5" customHeight="1">
      <c r="A16" s="6">
        <v>11</v>
      </c>
      <c r="B16" s="6" t="str">
        <f>IF(Konfig!F17&gt;0,Konfig!F17,"")</f>
        <v/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1">
        <f t="shared" si="0"/>
        <v>0</v>
      </c>
      <c r="AI16" s="11">
        <f>AH16*Konfig!G17</f>
        <v>0</v>
      </c>
      <c r="AJ16" s="11">
        <f>Konfig!H17+AH16</f>
        <v>0</v>
      </c>
      <c r="AK16" s="6">
        <f>AJ16*Konfig!$G17</f>
        <v>0</v>
      </c>
    </row>
    <row r="17" spans="1:37" ht="16.5" customHeight="1">
      <c r="A17" s="6">
        <v>12</v>
      </c>
      <c r="B17" s="6" t="str">
        <f>IF(Konfig!F18&gt;0,Konfig!F18,"")</f>
        <v/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1">
        <f t="shared" si="0"/>
        <v>0</v>
      </c>
      <c r="AI17" s="11">
        <f>AH17*Konfig!G18</f>
        <v>0</v>
      </c>
      <c r="AJ17" s="11">
        <f>Konfig!H18+AH17</f>
        <v>0</v>
      </c>
      <c r="AK17" s="6">
        <f>AJ17*Konfig!$G18</f>
        <v>0</v>
      </c>
    </row>
    <row r="18" spans="1:37" ht="16.5" customHeight="1">
      <c r="A18" s="6">
        <v>13</v>
      </c>
      <c r="B18" s="6" t="str">
        <f>IF(Konfig!F19&gt;0,Konfig!F19,"")</f>
        <v/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1">
        <f t="shared" si="0"/>
        <v>0</v>
      </c>
      <c r="AI18" s="11">
        <f>AH18*Konfig!G19</f>
        <v>0</v>
      </c>
      <c r="AJ18" s="11">
        <f>Konfig!H19+AH18</f>
        <v>0</v>
      </c>
      <c r="AK18" s="6">
        <f>AJ18*Konfig!$G19</f>
        <v>0</v>
      </c>
    </row>
    <row r="19" spans="1:37" ht="16.5" customHeight="1">
      <c r="A19" s="6">
        <v>14</v>
      </c>
      <c r="B19" s="6" t="str">
        <f>IF(Konfig!F20&gt;0,Konfig!F20,"")</f>
        <v/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1">
        <f t="shared" si="0"/>
        <v>0</v>
      </c>
      <c r="AI19" s="11">
        <f>AH19*Konfig!G20</f>
        <v>0</v>
      </c>
      <c r="AJ19" s="11">
        <f>Konfig!H20+AH19</f>
        <v>0</v>
      </c>
      <c r="AK19" s="6">
        <f>AJ19*Konfig!$G20</f>
        <v>0</v>
      </c>
    </row>
    <row r="20" spans="1:37" ht="16.5" customHeight="1">
      <c r="A20" s="6">
        <v>15</v>
      </c>
      <c r="B20" s="6" t="str">
        <f>IF(Konfig!F21&gt;0,Konfig!F21,"")</f>
        <v/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1">
        <f t="shared" si="0"/>
        <v>0</v>
      </c>
      <c r="AI20" s="11">
        <f>AH20*Konfig!G21</f>
        <v>0</v>
      </c>
      <c r="AJ20" s="11">
        <f>Konfig!H21+AH20</f>
        <v>0</v>
      </c>
      <c r="AK20" s="6">
        <f>AJ20*Konfig!$G21</f>
        <v>0</v>
      </c>
    </row>
    <row r="21" spans="1:37" ht="16.5" customHeight="1">
      <c r="A21" s="6">
        <v>16</v>
      </c>
      <c r="B21" s="6" t="str">
        <f>IF(Konfig!F22&gt;0,Konfig!F22,"")</f>
        <v/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1">
        <f t="shared" si="0"/>
        <v>0</v>
      </c>
      <c r="AI21" s="11">
        <f>AH21*Konfig!G22</f>
        <v>0</v>
      </c>
      <c r="AJ21" s="11">
        <f>Konfig!H22+AH21</f>
        <v>0</v>
      </c>
      <c r="AK21" s="6">
        <f>AJ21*Konfig!$G22</f>
        <v>0</v>
      </c>
    </row>
    <row r="22" spans="1:37" ht="16.5" customHeight="1">
      <c r="A22" s="6">
        <v>17</v>
      </c>
      <c r="B22" s="6" t="str">
        <f>IF(Konfig!F23&gt;0,Konfig!F23,"")</f>
        <v/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1">
        <f t="shared" si="0"/>
        <v>0</v>
      </c>
      <c r="AI22" s="11">
        <f>AH22*Konfig!G23</f>
        <v>0</v>
      </c>
      <c r="AJ22" s="11">
        <f>Konfig!H23+AH22</f>
        <v>0</v>
      </c>
      <c r="AK22" s="6">
        <f>AJ22*Konfig!$G23</f>
        <v>0</v>
      </c>
    </row>
    <row r="23" spans="1:37" ht="16.5" customHeight="1">
      <c r="A23" s="6">
        <v>18</v>
      </c>
      <c r="B23" s="6" t="str">
        <f>IF(Konfig!F24&gt;0,Konfig!F24,"")</f>
        <v/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1">
        <f t="shared" si="0"/>
        <v>0</v>
      </c>
      <c r="AI23" s="11">
        <f>AH23*Konfig!G24</f>
        <v>0</v>
      </c>
      <c r="AJ23" s="11">
        <f>Konfig!H24+AH23</f>
        <v>0</v>
      </c>
      <c r="AK23" s="6">
        <f>AJ23*Konfig!$G24</f>
        <v>0</v>
      </c>
    </row>
    <row r="24" spans="1:37" ht="16.5" customHeight="1">
      <c r="A24" s="6">
        <v>19</v>
      </c>
      <c r="B24" s="6" t="str">
        <f>IF(Konfig!F25&gt;0,Konfig!F25,"")</f>
        <v/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1">
        <f t="shared" si="0"/>
        <v>0</v>
      </c>
      <c r="AI24" s="11">
        <f>AH24*Konfig!G25</f>
        <v>0</v>
      </c>
      <c r="AJ24" s="11">
        <f>Konfig!H25+AH24</f>
        <v>0</v>
      </c>
      <c r="AK24" s="6">
        <f>AJ24*Konfig!$G25</f>
        <v>0</v>
      </c>
    </row>
    <row r="25" spans="1:37" ht="16.5" customHeight="1">
      <c r="A25" s="6">
        <v>20</v>
      </c>
      <c r="B25" s="6" t="str">
        <f>IF(Konfig!F26&gt;0,Konfig!F26,"")</f>
        <v/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1">
        <f t="shared" si="0"/>
        <v>0</v>
      </c>
      <c r="AI25" s="11">
        <f>AH25*Konfig!G26</f>
        <v>0</v>
      </c>
      <c r="AJ25" s="11">
        <f>Konfig!H26+AH25</f>
        <v>0</v>
      </c>
      <c r="AK25" s="6">
        <f>AJ25*Konfig!$G26</f>
        <v>0</v>
      </c>
    </row>
    <row r="26" spans="1:37" ht="16.5" customHeight="1">
      <c r="B26" s="6" t="s">
        <v>12</v>
      </c>
      <c r="C26" s="7">
        <f t="shared" ref="C26:AG26" si="1">SUM(C6:C25)</f>
        <v>0</v>
      </c>
      <c r="D26" s="7">
        <f t="shared" si="1"/>
        <v>0</v>
      </c>
      <c r="E26" s="7">
        <f t="shared" si="1"/>
        <v>0</v>
      </c>
      <c r="F26" s="7">
        <f t="shared" si="1"/>
        <v>0</v>
      </c>
      <c r="G26" s="7">
        <f t="shared" si="1"/>
        <v>0</v>
      </c>
      <c r="H26" s="7">
        <f t="shared" si="1"/>
        <v>0</v>
      </c>
      <c r="I26" s="7">
        <f t="shared" si="1"/>
        <v>0</v>
      </c>
      <c r="J26" s="7">
        <f t="shared" si="1"/>
        <v>0</v>
      </c>
      <c r="K26" s="7">
        <f t="shared" si="1"/>
        <v>0</v>
      </c>
      <c r="L26" s="7">
        <f t="shared" si="1"/>
        <v>0</v>
      </c>
      <c r="M26" s="7">
        <f t="shared" si="1"/>
        <v>0</v>
      </c>
      <c r="N26" s="7">
        <f t="shared" si="1"/>
        <v>0</v>
      </c>
      <c r="O26" s="7">
        <f t="shared" si="1"/>
        <v>0</v>
      </c>
      <c r="P26" s="7">
        <f t="shared" si="1"/>
        <v>0</v>
      </c>
      <c r="Q26" s="7">
        <f t="shared" si="1"/>
        <v>0</v>
      </c>
      <c r="R26" s="7">
        <f t="shared" si="1"/>
        <v>0</v>
      </c>
      <c r="S26" s="7">
        <f t="shared" si="1"/>
        <v>0</v>
      </c>
      <c r="T26" s="7">
        <f t="shared" si="1"/>
        <v>0</v>
      </c>
      <c r="U26" s="7">
        <f t="shared" si="1"/>
        <v>0</v>
      </c>
      <c r="V26" s="7">
        <f t="shared" si="1"/>
        <v>0</v>
      </c>
      <c r="W26" s="7">
        <f t="shared" si="1"/>
        <v>0</v>
      </c>
      <c r="X26" s="7">
        <f t="shared" si="1"/>
        <v>0</v>
      </c>
      <c r="Y26" s="7">
        <f t="shared" si="1"/>
        <v>0</v>
      </c>
      <c r="Z26" s="7">
        <f t="shared" si="1"/>
        <v>0</v>
      </c>
      <c r="AA26" s="7">
        <f t="shared" si="1"/>
        <v>0</v>
      </c>
      <c r="AB26" s="7">
        <f t="shared" si="1"/>
        <v>0</v>
      </c>
      <c r="AC26" s="7">
        <f t="shared" si="1"/>
        <v>0</v>
      </c>
      <c r="AD26" s="7">
        <f t="shared" si="1"/>
        <v>0</v>
      </c>
      <c r="AE26" s="7">
        <f t="shared" si="1"/>
        <v>0</v>
      </c>
      <c r="AF26" s="7">
        <f t="shared" si="1"/>
        <v>0</v>
      </c>
      <c r="AG26" s="7">
        <f t="shared" si="1"/>
        <v>0</v>
      </c>
      <c r="AH26" s="11">
        <f>SUM(AH6:AH25)</f>
        <v>0</v>
      </c>
      <c r="AI26" s="11">
        <f>SUM(AI6:AI25)</f>
        <v>0</v>
      </c>
      <c r="AJ26" s="11">
        <f>SUM(AJ6:AJ25)</f>
        <v>0</v>
      </c>
      <c r="AK26" s="11">
        <f>SUM(AK6:AK25)</f>
        <v>0</v>
      </c>
    </row>
    <row r="27" spans="1:37" ht="16.5" customHeight="1"/>
    <row r="28" spans="1:37" ht="16.5" customHeight="1"/>
    <row r="29" spans="1:37" ht="16.5" customHeight="1"/>
    <row r="31" spans="1:37">
      <c r="B31" t="str">
        <f>IF(Konfig!F28&gt;0,Konfig!F28,"")</f>
        <v/>
      </c>
    </row>
    <row r="32" spans="1:37">
      <c r="B32" t="str">
        <f>IF(Konfig!F29&gt;0,Konfig!F29,"")</f>
        <v/>
      </c>
    </row>
    <row r="33" spans="2:2">
      <c r="B33" t="str">
        <f>IF(Konfig!F30&gt;0,Konfig!F30,"")</f>
        <v/>
      </c>
    </row>
    <row r="34" spans="2:2">
      <c r="B34" t="str">
        <f>IF(Konfig!F31&gt;0,Konfig!F31,"")</f>
        <v/>
      </c>
    </row>
    <row r="35" spans="2:2">
      <c r="B35" t="str">
        <f>IF(Konfig!F32&gt;0,Konfig!F32,"")</f>
        <v/>
      </c>
    </row>
    <row r="36" spans="2:2">
      <c r="B36" t="str">
        <f>IF(Konfig!F33&gt;0,Konfig!F33,"")</f>
        <v/>
      </c>
    </row>
    <row r="37" spans="2:2">
      <c r="B37" t="str">
        <f>IF(Konfig!F34&gt;0,Konfig!F34,"")</f>
        <v/>
      </c>
    </row>
    <row r="38" spans="2:2">
      <c r="B38" t="str">
        <f>IF(Konfig!F35&gt;0,Konfig!F35,"")</f>
        <v/>
      </c>
    </row>
    <row r="39" spans="2:2">
      <c r="B39" t="str">
        <f>IF(Konfig!F36&gt;0,Konfig!F36,"")</f>
        <v/>
      </c>
    </row>
    <row r="40" spans="2:2">
      <c r="B40" t="str">
        <f>IF(Konfig!F37&gt;0,Konfig!F37,"")</f>
        <v/>
      </c>
    </row>
  </sheetData>
  <sheetProtection sheet="1" objects="1" scenarios="1" selectLockedCells="1"/>
  <mergeCells count="3">
    <mergeCell ref="H1:K1"/>
    <mergeCell ref="C1:G1"/>
    <mergeCell ref="A2:K2"/>
  </mergeCells>
  <conditionalFormatting sqref="C4:AG26">
    <cfRule type="expression" dxfId="11" priority="13">
      <formula>OR(C$5="l",C$5="s")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K26"/>
  <sheetViews>
    <sheetView workbookViewId="0">
      <selection activeCell="E10" sqref="C6:E10"/>
    </sheetView>
  </sheetViews>
  <sheetFormatPr defaultRowHeight="15"/>
  <cols>
    <col min="1" max="1" width="3" bestFit="1" customWidth="1"/>
    <col min="2" max="2" width="26.42578125" customWidth="1"/>
    <col min="3" max="33" width="4" customWidth="1"/>
    <col min="35" max="35" width="9.85546875" bestFit="1" customWidth="1"/>
  </cols>
  <sheetData>
    <row r="1" spans="1:37" ht="18.75">
      <c r="A1" s="10" t="s">
        <v>31</v>
      </c>
      <c r="B1" s="10"/>
      <c r="C1" s="26">
        <f>Konfig!N17</f>
        <v>40452</v>
      </c>
      <c r="D1" s="26"/>
      <c r="E1" s="26"/>
      <c r="F1" s="26"/>
      <c r="G1" s="26"/>
      <c r="H1" s="25">
        <f>Konfig!N17</f>
        <v>40452</v>
      </c>
      <c r="I1" s="25"/>
      <c r="J1" s="25"/>
      <c r="K1" s="25"/>
    </row>
    <row r="2" spans="1:37">
      <c r="A2" s="28" t="str">
        <f>IF(Konfig!B4&gt;0,Konfig!B4,"")</f>
        <v>&lt;ange projektets namn på fliken Konfig&gt;</v>
      </c>
      <c r="B2" s="28"/>
    </row>
    <row r="4" spans="1:37">
      <c r="B4" s="8"/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  <c r="Q4" s="12">
        <v>15</v>
      </c>
      <c r="R4" s="12">
        <v>16</v>
      </c>
      <c r="S4" s="12">
        <v>17</v>
      </c>
      <c r="T4" s="12">
        <v>18</v>
      </c>
      <c r="U4" s="12">
        <v>19</v>
      </c>
      <c r="V4" s="12">
        <v>20</v>
      </c>
      <c r="W4" s="12">
        <v>21</v>
      </c>
      <c r="X4" s="12">
        <v>22</v>
      </c>
      <c r="Y4" s="12">
        <v>23</v>
      </c>
      <c r="Z4" s="12">
        <v>24</v>
      </c>
      <c r="AA4" s="12">
        <v>25</v>
      </c>
      <c r="AB4" s="12">
        <v>26</v>
      </c>
      <c r="AC4" s="12">
        <v>27</v>
      </c>
      <c r="AD4" s="12">
        <v>28</v>
      </c>
      <c r="AE4" s="12">
        <v>29</v>
      </c>
      <c r="AF4" s="12">
        <v>30</v>
      </c>
      <c r="AG4" s="12">
        <v>31</v>
      </c>
      <c r="AH4" s="13"/>
      <c r="AI4" s="14"/>
    </row>
    <row r="5" spans="1:37">
      <c r="B5" s="9"/>
      <c r="C5" s="12" t="str">
        <f>IF(WEEKDAY(Konfig!N17)=2,"m",IF(WEEKDAY(Konfig!N8)=3,"ti",IF(WEEKDAY(Konfig!N8)=4,"o",IF(WEEKDAY(Konfig!N8)=5,"to",IF(WEEKDAY(Konfig!N8)=6,"f",IF(WEEKDAY(Konfig!N8)=7,"l","s"))))))</f>
        <v>f</v>
      </c>
      <c r="D5" s="12" t="str">
        <f>IF(WEEKDAY(Konfig!O17)=2,"m",IF(WEEKDAY(Konfig!O8)=3,"ti",IF(WEEKDAY(Konfig!O8)=4,"o",IF(WEEKDAY(Konfig!O8)=5,"to",IF(WEEKDAY(Konfig!O8)=6,"f",IF(WEEKDAY(Konfig!O8)=7,"l","s"))))))</f>
        <v>l</v>
      </c>
      <c r="E5" s="12" t="str">
        <f>IF(WEEKDAY(Konfig!P17)=2,"m",IF(WEEKDAY(Konfig!P8)=3,"ti",IF(WEEKDAY(Konfig!P8)=4,"o",IF(WEEKDAY(Konfig!P8)=5,"to",IF(WEEKDAY(Konfig!P8)=6,"f",IF(WEEKDAY(Konfig!P8)=7,"l","s"))))))</f>
        <v>s</v>
      </c>
      <c r="F5" s="12" t="str">
        <f>IF(WEEKDAY(Konfig!Q17)=2,"m",IF(WEEKDAY(Konfig!Q8)=3,"ti",IF(WEEKDAY(Konfig!Q8)=4,"o",IF(WEEKDAY(Konfig!Q8)=5,"to",IF(WEEKDAY(Konfig!Q8)=6,"f",IF(WEEKDAY(Konfig!Q8)=7,"l","s"))))))</f>
        <v>m</v>
      </c>
      <c r="G5" s="12" t="str">
        <f>IF(WEEKDAY(Konfig!R17)=2,"m",IF(WEEKDAY(Konfig!R8)=3,"ti",IF(WEEKDAY(Konfig!R8)=4,"o",IF(WEEKDAY(Konfig!R8)=5,"to",IF(WEEKDAY(Konfig!R8)=6,"f",IF(WEEKDAY(Konfig!R8)=7,"l","s"))))))</f>
        <v>ti</v>
      </c>
      <c r="H5" s="12" t="str">
        <f>IF(WEEKDAY(Konfig!S17)=2,"m",IF(WEEKDAY(Konfig!S8)=3,"ti",IF(WEEKDAY(Konfig!S8)=4,"o",IF(WEEKDAY(Konfig!S8)=5,"to",IF(WEEKDAY(Konfig!S8)=6,"f",IF(WEEKDAY(Konfig!S8)=7,"l","s"))))))</f>
        <v>o</v>
      </c>
      <c r="I5" s="12" t="str">
        <f>IF(WEEKDAY(Konfig!T17)=2,"m",IF(WEEKDAY(Konfig!T8)=3,"ti",IF(WEEKDAY(Konfig!T8)=4,"o",IF(WEEKDAY(Konfig!T8)=5,"to",IF(WEEKDAY(Konfig!T8)=6,"f",IF(WEEKDAY(Konfig!T8)=7,"l","s"))))))</f>
        <v>to</v>
      </c>
      <c r="J5" s="12" t="str">
        <f>IF(WEEKDAY(Konfig!U17)=2,"m",IF(WEEKDAY(Konfig!U8)=3,"ti",IF(WEEKDAY(Konfig!U8)=4,"o",IF(WEEKDAY(Konfig!U8)=5,"to",IF(WEEKDAY(Konfig!U8)=6,"f",IF(WEEKDAY(Konfig!U8)=7,"l","s"))))))</f>
        <v>f</v>
      </c>
      <c r="K5" s="12" t="str">
        <f>IF(WEEKDAY(Konfig!V17)=2,"m",IF(WEEKDAY(Konfig!V8)=3,"ti",IF(WEEKDAY(Konfig!V8)=4,"o",IF(WEEKDAY(Konfig!V8)=5,"to",IF(WEEKDAY(Konfig!V8)=6,"f",IF(WEEKDAY(Konfig!V8)=7,"l","s"))))))</f>
        <v>l</v>
      </c>
      <c r="L5" s="12" t="str">
        <f>IF(WEEKDAY(Konfig!W17)=2,"m",IF(WEEKDAY(Konfig!W8)=3,"ti",IF(WEEKDAY(Konfig!W8)=4,"o",IF(WEEKDAY(Konfig!W8)=5,"to",IF(WEEKDAY(Konfig!W8)=6,"f",IF(WEEKDAY(Konfig!W8)=7,"l","s"))))))</f>
        <v>s</v>
      </c>
      <c r="M5" s="12" t="str">
        <f>IF(WEEKDAY(Konfig!X17)=2,"m",IF(WEEKDAY(Konfig!X8)=3,"ti",IF(WEEKDAY(Konfig!X8)=4,"o",IF(WEEKDAY(Konfig!X8)=5,"to",IF(WEEKDAY(Konfig!X8)=6,"f",IF(WEEKDAY(Konfig!X8)=7,"l","s"))))))</f>
        <v>m</v>
      </c>
      <c r="N5" s="12" t="str">
        <f>IF(WEEKDAY(Konfig!Y17)=2,"m",IF(WEEKDAY(Konfig!Y8)=3,"ti",IF(WEEKDAY(Konfig!Y8)=4,"o",IF(WEEKDAY(Konfig!Y8)=5,"to",IF(WEEKDAY(Konfig!Y8)=6,"f",IF(WEEKDAY(Konfig!Y8)=7,"l","s"))))))</f>
        <v>ti</v>
      </c>
      <c r="O5" s="12" t="str">
        <f>IF(WEEKDAY(Konfig!Z17)=2,"m",IF(WEEKDAY(Konfig!Z8)=3,"ti",IF(WEEKDAY(Konfig!Z8)=4,"o",IF(WEEKDAY(Konfig!Z8)=5,"to",IF(WEEKDAY(Konfig!Z8)=6,"f",IF(WEEKDAY(Konfig!Z8)=7,"l","s"))))))</f>
        <v>o</v>
      </c>
      <c r="P5" s="12" t="str">
        <f>IF(WEEKDAY(Konfig!AA17)=2,"m",IF(WEEKDAY(Konfig!AA8)=3,"ti",IF(WEEKDAY(Konfig!AA8)=4,"o",IF(WEEKDAY(Konfig!AA8)=5,"to",IF(WEEKDAY(Konfig!AA8)=6,"f",IF(WEEKDAY(Konfig!AA8)=7,"l","s"))))))</f>
        <v>to</v>
      </c>
      <c r="Q5" s="12" t="str">
        <f>IF(WEEKDAY(Konfig!AB17)=2,"m",IF(WEEKDAY(Konfig!AB8)=3,"ti",IF(WEEKDAY(Konfig!AB8)=4,"o",IF(WEEKDAY(Konfig!AB8)=5,"to",IF(WEEKDAY(Konfig!AB8)=6,"f",IF(WEEKDAY(Konfig!AB8)=7,"l","s"))))))</f>
        <v>f</v>
      </c>
      <c r="R5" s="12" t="str">
        <f>IF(WEEKDAY(Konfig!AC17)=2,"m",IF(WEEKDAY(Konfig!AC8)=3,"ti",IF(WEEKDAY(Konfig!AC8)=4,"o",IF(WEEKDAY(Konfig!AC8)=5,"to",IF(WEEKDAY(Konfig!AC8)=6,"f",IF(WEEKDAY(Konfig!AC8)=7,"l","s"))))))</f>
        <v>l</v>
      </c>
      <c r="S5" s="12" t="str">
        <f>IF(WEEKDAY(Konfig!AD17)=2,"m",IF(WEEKDAY(Konfig!AD8)=3,"ti",IF(WEEKDAY(Konfig!AD8)=4,"o",IF(WEEKDAY(Konfig!AD8)=5,"to",IF(WEEKDAY(Konfig!AD8)=6,"f",IF(WEEKDAY(Konfig!AD8)=7,"l","s"))))))</f>
        <v>s</v>
      </c>
      <c r="T5" s="12" t="str">
        <f>IF(WEEKDAY(Konfig!AE17)=2,"m",IF(WEEKDAY(Konfig!AE8)=3,"ti",IF(WEEKDAY(Konfig!AE8)=4,"o",IF(WEEKDAY(Konfig!AE8)=5,"to",IF(WEEKDAY(Konfig!AE8)=6,"f",IF(WEEKDAY(Konfig!AE8)=7,"l","s"))))))</f>
        <v>m</v>
      </c>
      <c r="U5" s="12" t="str">
        <f>IF(WEEKDAY(Konfig!AF17)=2,"m",IF(WEEKDAY(Konfig!AF8)=3,"ti",IF(WEEKDAY(Konfig!AF8)=4,"o",IF(WEEKDAY(Konfig!AF8)=5,"to",IF(WEEKDAY(Konfig!AF8)=6,"f",IF(WEEKDAY(Konfig!AF8)=7,"l","s"))))))</f>
        <v>ti</v>
      </c>
      <c r="V5" s="12" t="str">
        <f>IF(WEEKDAY(Konfig!AG17)=2,"m",IF(WEEKDAY(Konfig!AG8)=3,"ti",IF(WEEKDAY(Konfig!AG8)=4,"o",IF(WEEKDAY(Konfig!AG8)=5,"to",IF(WEEKDAY(Konfig!AG8)=6,"f",IF(WEEKDAY(Konfig!AG8)=7,"l","s"))))))</f>
        <v>o</v>
      </c>
      <c r="W5" s="12" t="str">
        <f>IF(WEEKDAY(Konfig!AH17)=2,"m",IF(WEEKDAY(Konfig!AH8)=3,"ti",IF(WEEKDAY(Konfig!AH8)=4,"o",IF(WEEKDAY(Konfig!AH8)=5,"to",IF(WEEKDAY(Konfig!AH8)=6,"f",IF(WEEKDAY(Konfig!AH8)=7,"l","s"))))))</f>
        <v>to</v>
      </c>
      <c r="X5" s="12" t="str">
        <f>IF(WEEKDAY(Konfig!AI17)=2,"m",IF(WEEKDAY(Konfig!AI8)=3,"ti",IF(WEEKDAY(Konfig!AI8)=4,"o",IF(WEEKDAY(Konfig!AI8)=5,"to",IF(WEEKDAY(Konfig!AI8)=6,"f",IF(WEEKDAY(Konfig!AI8)=7,"l","s"))))))</f>
        <v>f</v>
      </c>
      <c r="Y5" s="12" t="str">
        <f>IF(WEEKDAY(Konfig!AJ17)=2,"m",IF(WEEKDAY(Konfig!AJ8)=3,"ti",IF(WEEKDAY(Konfig!AJ8)=4,"o",IF(WEEKDAY(Konfig!AJ8)=5,"to",IF(WEEKDAY(Konfig!AJ8)=6,"f",IF(WEEKDAY(Konfig!AJ8)=7,"l","s"))))))</f>
        <v>l</v>
      </c>
      <c r="Z5" s="12" t="str">
        <f>IF(WEEKDAY(Konfig!AK17)=2,"m",IF(WEEKDAY(Konfig!AK8)=3,"ti",IF(WEEKDAY(Konfig!AK8)=4,"o",IF(WEEKDAY(Konfig!AK8)=5,"to",IF(WEEKDAY(Konfig!AK8)=6,"f",IF(WEEKDAY(Konfig!AK8)=7,"l","s"))))))</f>
        <v>s</v>
      </c>
      <c r="AA5" s="12" t="str">
        <f>IF(WEEKDAY(Konfig!AL17)=2,"m",IF(WEEKDAY(Konfig!AL8)=3,"ti",IF(WEEKDAY(Konfig!AL8)=4,"o",IF(WEEKDAY(Konfig!AL8)=5,"to",IF(WEEKDAY(Konfig!AL8)=6,"f",IF(WEEKDAY(Konfig!AL8)=7,"l","s"))))))</f>
        <v>m</v>
      </c>
      <c r="AB5" s="12" t="str">
        <f>IF(WEEKDAY(Konfig!AM17)=2,"m",IF(WEEKDAY(Konfig!AM8)=3,"ti",IF(WEEKDAY(Konfig!AM8)=4,"o",IF(WEEKDAY(Konfig!AM8)=5,"to",IF(WEEKDAY(Konfig!AM8)=6,"f",IF(WEEKDAY(Konfig!AM8)=7,"l","s"))))))</f>
        <v>ti</v>
      </c>
      <c r="AC5" s="12" t="str">
        <f>IF(WEEKDAY(Konfig!AN17)=2,"m",IF(WEEKDAY(Konfig!AN8)=3,"ti",IF(WEEKDAY(Konfig!AN8)=4,"o",IF(WEEKDAY(Konfig!AN8)=5,"to",IF(WEEKDAY(Konfig!AN8)=6,"f",IF(WEEKDAY(Konfig!AN8)=7,"l","s"))))))</f>
        <v>o</v>
      </c>
      <c r="AD5" s="12" t="str">
        <f>IF(WEEKDAY(Konfig!AO17)=2,"m",IF(WEEKDAY(Konfig!AO8)=3,"ti",IF(WEEKDAY(Konfig!AO8)=4,"o",IF(WEEKDAY(Konfig!AO8)=5,"to",IF(WEEKDAY(Konfig!AO8)=6,"f",IF(WEEKDAY(Konfig!AO8)=7,"l","s"))))))</f>
        <v>to</v>
      </c>
      <c r="AE5" s="12" t="str">
        <f>IF(WEEKDAY(Konfig!AP17)=2,"m",IF(WEEKDAY(Konfig!AP8)=3,"ti",IF(WEEKDAY(Konfig!AP8)=4,"o",IF(WEEKDAY(Konfig!AP8)=5,"to",IF(WEEKDAY(Konfig!AP8)=6,"f",IF(WEEKDAY(Konfig!AP8)=7,"l","s"))))))</f>
        <v>f</v>
      </c>
      <c r="AF5" s="12" t="str">
        <f>IF(WEEKDAY(Konfig!AQ17)=2,"m",IF(WEEKDAY(Konfig!AQ8)=3,"ti",IF(WEEKDAY(Konfig!AQ8)=4,"o",IF(WEEKDAY(Konfig!AQ8)=5,"to",IF(WEEKDAY(Konfig!AQ8)=6,"f",IF(WEEKDAY(Konfig!AQ8)=7,"l","s"))))))</f>
        <v>l</v>
      </c>
      <c r="AG5" s="12" t="str">
        <f>IF(WEEKDAY(Konfig!AR17)=2,"m",IF(WEEKDAY(Konfig!AR8)=3,"ti",IF(WEEKDAY(Konfig!AR8)=4,"o",IF(WEEKDAY(Konfig!AR8)=5,"to",IF(WEEKDAY(Konfig!AR8)=6,"f",IF(WEEKDAY(Konfig!AR8)=7,"l","s"))))))</f>
        <v>s</v>
      </c>
      <c r="AH5" s="12" t="s">
        <v>12</v>
      </c>
      <c r="AI5" s="12" t="s">
        <v>29</v>
      </c>
      <c r="AJ5" s="7" t="s">
        <v>36</v>
      </c>
      <c r="AK5" s="24" t="s">
        <v>39</v>
      </c>
    </row>
    <row r="6" spans="1:37">
      <c r="A6" s="6">
        <v>1</v>
      </c>
      <c r="B6" s="6" t="str">
        <f>IF(Konfig!F7&gt;0,Konfig!F7,"")</f>
        <v>&lt;ange projektdeltagare&gt;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1">
        <f>SUM(C6:AG6)</f>
        <v>0</v>
      </c>
      <c r="AI6" s="11">
        <f>AH6*Konfig!G7</f>
        <v>0</v>
      </c>
      <c r="AJ6" s="11">
        <f>AH6+Sep!AI6</f>
        <v>0</v>
      </c>
      <c r="AK6" s="6">
        <f>AJ6*Konfig!$G7</f>
        <v>0</v>
      </c>
    </row>
    <row r="7" spans="1:37">
      <c r="A7" s="6">
        <v>2</v>
      </c>
      <c r="B7" s="6" t="str">
        <f>IF(Konfig!F8&gt;0,Konfig!F8,"")</f>
        <v>&lt;på fliken Konfig&gt;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1">
        <f t="shared" ref="AH7:AH25" si="0">SUM(C7:AG7)</f>
        <v>0</v>
      </c>
      <c r="AI7" s="11">
        <f>AH7*Konfig!G8</f>
        <v>0</v>
      </c>
      <c r="AJ7" s="11">
        <f>AH7+Sep!AI7</f>
        <v>0</v>
      </c>
      <c r="AK7" s="6">
        <f>AJ7*Konfig!$G8</f>
        <v>0</v>
      </c>
    </row>
    <row r="8" spans="1:37">
      <c r="A8" s="6">
        <v>3</v>
      </c>
      <c r="B8" s="6" t="str">
        <f>IF(Konfig!F9&gt;0,Konfig!F9,"")</f>
        <v/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1">
        <f t="shared" si="0"/>
        <v>0</v>
      </c>
      <c r="AI8" s="11">
        <f>AH8*Konfig!G9</f>
        <v>0</v>
      </c>
      <c r="AJ8" s="11">
        <f>AH8+Sep!AI8</f>
        <v>0</v>
      </c>
      <c r="AK8" s="6">
        <f>AJ8*Konfig!$G9</f>
        <v>0</v>
      </c>
    </row>
    <row r="9" spans="1:37">
      <c r="A9" s="6">
        <v>4</v>
      </c>
      <c r="B9" s="6" t="str">
        <f>IF(Konfig!F10&gt;0,Konfig!F10,"")</f>
        <v/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1">
        <f t="shared" si="0"/>
        <v>0</v>
      </c>
      <c r="AI9" s="11">
        <f>AH9*Konfig!G10</f>
        <v>0</v>
      </c>
      <c r="AJ9" s="11">
        <f>AH9+Sep!AI9</f>
        <v>0</v>
      </c>
      <c r="AK9" s="6">
        <f>AJ9*Konfig!$G10</f>
        <v>0</v>
      </c>
    </row>
    <row r="10" spans="1:37">
      <c r="A10" s="6">
        <v>5</v>
      </c>
      <c r="B10" s="6" t="str">
        <f>IF(Konfig!F11&gt;0,Konfig!F11,"")</f>
        <v/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1">
        <f t="shared" si="0"/>
        <v>0</v>
      </c>
      <c r="AI10" s="11">
        <f>AH10*Konfig!G11</f>
        <v>0</v>
      </c>
      <c r="AJ10" s="11">
        <f>AH10+Sep!AI10</f>
        <v>0</v>
      </c>
      <c r="AK10" s="6">
        <f>AJ10*Konfig!$G11</f>
        <v>0</v>
      </c>
    </row>
    <row r="11" spans="1:37">
      <c r="A11" s="6">
        <v>6</v>
      </c>
      <c r="B11" s="6" t="str">
        <f>IF(Konfig!F12&gt;0,Konfig!F12,"")</f>
        <v/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1">
        <f t="shared" si="0"/>
        <v>0</v>
      </c>
      <c r="AI11" s="11">
        <f>AH11*Konfig!G12</f>
        <v>0</v>
      </c>
      <c r="AJ11" s="11">
        <f>AH11+Sep!AI11</f>
        <v>0</v>
      </c>
      <c r="AK11" s="6">
        <f>AJ11*Konfig!$G12</f>
        <v>0</v>
      </c>
    </row>
    <row r="12" spans="1:37">
      <c r="A12" s="6">
        <v>7</v>
      </c>
      <c r="B12" s="6" t="str">
        <f>IF(Konfig!F13&gt;0,Konfig!F13,"")</f>
        <v/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1">
        <f t="shared" si="0"/>
        <v>0</v>
      </c>
      <c r="AI12" s="11">
        <f>AH12*Konfig!G13</f>
        <v>0</v>
      </c>
      <c r="AJ12" s="11">
        <f>AH12+Sep!AI12</f>
        <v>0</v>
      </c>
      <c r="AK12" s="6">
        <f>AJ12*Konfig!$G13</f>
        <v>0</v>
      </c>
    </row>
    <row r="13" spans="1:37">
      <c r="A13" s="6">
        <v>8</v>
      </c>
      <c r="B13" s="6" t="str">
        <f>IF(Konfig!F14&gt;0,Konfig!F14,"")</f>
        <v/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1">
        <f t="shared" si="0"/>
        <v>0</v>
      </c>
      <c r="AI13" s="11">
        <f>AH13*Konfig!G14</f>
        <v>0</v>
      </c>
      <c r="AJ13" s="11">
        <f>AH13+Sep!AI13</f>
        <v>0</v>
      </c>
      <c r="AK13" s="6">
        <f>AJ13*Konfig!$G14</f>
        <v>0</v>
      </c>
    </row>
    <row r="14" spans="1:37">
      <c r="A14" s="6">
        <v>9</v>
      </c>
      <c r="B14" s="6" t="str">
        <f>IF(Konfig!F15&gt;0,Konfig!F15,"")</f>
        <v/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1">
        <f t="shared" si="0"/>
        <v>0</v>
      </c>
      <c r="AI14" s="11">
        <f>AH14*Konfig!G15</f>
        <v>0</v>
      </c>
      <c r="AJ14" s="11">
        <f>AH14+Sep!AI14</f>
        <v>0</v>
      </c>
      <c r="AK14" s="6">
        <f>AJ14*Konfig!$G15</f>
        <v>0</v>
      </c>
    </row>
    <row r="15" spans="1:37">
      <c r="A15" s="6">
        <v>10</v>
      </c>
      <c r="B15" s="6" t="str">
        <f>IF(Konfig!F16&gt;0,Konfig!F16,"")</f>
        <v/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1">
        <f t="shared" si="0"/>
        <v>0</v>
      </c>
      <c r="AI15" s="11">
        <f>AH15*Konfig!G16</f>
        <v>0</v>
      </c>
      <c r="AJ15" s="11">
        <f>AH15+Sep!AI15</f>
        <v>0</v>
      </c>
      <c r="AK15" s="6">
        <f>AJ15*Konfig!$G16</f>
        <v>0</v>
      </c>
    </row>
    <row r="16" spans="1:37">
      <c r="A16" s="6">
        <v>11</v>
      </c>
      <c r="B16" s="6" t="str">
        <f>IF(Konfig!F17&gt;0,Konfig!F17,"")</f>
        <v/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1">
        <f t="shared" si="0"/>
        <v>0</v>
      </c>
      <c r="AI16" s="11">
        <f>AH16*Konfig!G17</f>
        <v>0</v>
      </c>
      <c r="AJ16" s="11">
        <f>AH16+Sep!AI16</f>
        <v>0</v>
      </c>
      <c r="AK16" s="6">
        <f>AJ16*Konfig!$G17</f>
        <v>0</v>
      </c>
    </row>
    <row r="17" spans="1:37">
      <c r="A17" s="6">
        <v>12</v>
      </c>
      <c r="B17" s="6" t="str">
        <f>IF(Konfig!F18&gt;0,Konfig!F18,"")</f>
        <v/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1">
        <f t="shared" si="0"/>
        <v>0</v>
      </c>
      <c r="AI17" s="11">
        <f>AH17*Konfig!G18</f>
        <v>0</v>
      </c>
      <c r="AJ17" s="11">
        <f>AH17+Sep!AI17</f>
        <v>0</v>
      </c>
      <c r="AK17" s="6">
        <f>AJ17*Konfig!$G18</f>
        <v>0</v>
      </c>
    </row>
    <row r="18" spans="1:37">
      <c r="A18" s="6">
        <v>13</v>
      </c>
      <c r="B18" s="6" t="str">
        <f>IF(Konfig!F19&gt;0,Konfig!F19,"")</f>
        <v/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1">
        <f t="shared" si="0"/>
        <v>0</v>
      </c>
      <c r="AI18" s="11">
        <f>AH18*Konfig!G19</f>
        <v>0</v>
      </c>
      <c r="AJ18" s="11">
        <f>AH18+Sep!AI18</f>
        <v>0</v>
      </c>
      <c r="AK18" s="6">
        <f>AJ18*Konfig!$G19</f>
        <v>0</v>
      </c>
    </row>
    <row r="19" spans="1:37">
      <c r="A19" s="6">
        <v>14</v>
      </c>
      <c r="B19" s="6" t="str">
        <f>IF(Konfig!F20&gt;0,Konfig!F20,"")</f>
        <v/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1">
        <f t="shared" si="0"/>
        <v>0</v>
      </c>
      <c r="AI19" s="11">
        <f>AH19*Konfig!G20</f>
        <v>0</v>
      </c>
      <c r="AJ19" s="11">
        <f>AH19+Sep!AI19</f>
        <v>0</v>
      </c>
      <c r="AK19" s="6">
        <f>AJ19*Konfig!$G20</f>
        <v>0</v>
      </c>
    </row>
    <row r="20" spans="1:37">
      <c r="A20" s="6">
        <v>15</v>
      </c>
      <c r="B20" s="6" t="str">
        <f>IF(Konfig!F21&gt;0,Konfig!F21,"")</f>
        <v/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1">
        <f t="shared" si="0"/>
        <v>0</v>
      </c>
      <c r="AI20" s="11">
        <f>AH20*Konfig!G21</f>
        <v>0</v>
      </c>
      <c r="AJ20" s="11">
        <f>AH20+Sep!AI20</f>
        <v>0</v>
      </c>
      <c r="AK20" s="6">
        <f>AJ20*Konfig!$G21</f>
        <v>0</v>
      </c>
    </row>
    <row r="21" spans="1:37">
      <c r="A21" s="6">
        <v>16</v>
      </c>
      <c r="B21" s="6" t="str">
        <f>IF(Konfig!F22&gt;0,Konfig!F22,"")</f>
        <v/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1">
        <f t="shared" si="0"/>
        <v>0</v>
      </c>
      <c r="AI21" s="11">
        <f>AH21*Konfig!G22</f>
        <v>0</v>
      </c>
      <c r="AJ21" s="11">
        <f>AH21+Sep!AI21</f>
        <v>0</v>
      </c>
      <c r="AK21" s="6">
        <f>AJ21*Konfig!$G22</f>
        <v>0</v>
      </c>
    </row>
    <row r="22" spans="1:37">
      <c r="A22" s="6">
        <v>17</v>
      </c>
      <c r="B22" s="6" t="str">
        <f>IF(Konfig!F23&gt;0,Konfig!F23,"")</f>
        <v/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1">
        <f t="shared" si="0"/>
        <v>0</v>
      </c>
      <c r="AI22" s="11">
        <f>AH22*Konfig!G23</f>
        <v>0</v>
      </c>
      <c r="AJ22" s="11">
        <f>AH22+Sep!AI22</f>
        <v>0</v>
      </c>
      <c r="AK22" s="6">
        <f>AJ22*Konfig!$G23</f>
        <v>0</v>
      </c>
    </row>
    <row r="23" spans="1:37">
      <c r="A23" s="6">
        <v>18</v>
      </c>
      <c r="B23" s="6" t="str">
        <f>IF(Konfig!F24&gt;0,Konfig!F24,"")</f>
        <v/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1">
        <f t="shared" si="0"/>
        <v>0</v>
      </c>
      <c r="AI23" s="11">
        <f>AH23*Konfig!G24</f>
        <v>0</v>
      </c>
      <c r="AJ23" s="11">
        <f>AH23+Sep!AI23</f>
        <v>0</v>
      </c>
      <c r="AK23" s="6">
        <f>AJ23*Konfig!$G24</f>
        <v>0</v>
      </c>
    </row>
    <row r="24" spans="1:37">
      <c r="A24" s="6">
        <v>19</v>
      </c>
      <c r="B24" s="6" t="str">
        <f>IF(Konfig!F25&gt;0,Konfig!F25,"")</f>
        <v/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1">
        <f t="shared" si="0"/>
        <v>0</v>
      </c>
      <c r="AI24" s="11">
        <f>AH24*Konfig!G25</f>
        <v>0</v>
      </c>
      <c r="AJ24" s="11">
        <f>AH24+Sep!AI24</f>
        <v>0</v>
      </c>
      <c r="AK24" s="6">
        <f>AJ24*Konfig!$G25</f>
        <v>0</v>
      </c>
    </row>
    <row r="25" spans="1:37">
      <c r="A25" s="6">
        <v>20</v>
      </c>
      <c r="B25" s="6" t="str">
        <f>IF(Konfig!F26&gt;0,Konfig!F26,"")</f>
        <v/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1">
        <f t="shared" si="0"/>
        <v>0</v>
      </c>
      <c r="AI25" s="11">
        <f>AH25*Konfig!G26</f>
        <v>0</v>
      </c>
      <c r="AJ25" s="11">
        <f>AH25+Sep!AI25</f>
        <v>0</v>
      </c>
      <c r="AK25" s="6">
        <f>AJ25*Konfig!$G26</f>
        <v>0</v>
      </c>
    </row>
    <row r="26" spans="1:37">
      <c r="B26" s="6" t="s">
        <v>12</v>
      </c>
      <c r="C26" s="7">
        <f t="shared" ref="C26:AG26" si="1">SUM(C6:C25)</f>
        <v>0</v>
      </c>
      <c r="D26" s="7">
        <f t="shared" si="1"/>
        <v>0</v>
      </c>
      <c r="E26" s="7">
        <f t="shared" si="1"/>
        <v>0</v>
      </c>
      <c r="F26" s="7">
        <f t="shared" si="1"/>
        <v>0</v>
      </c>
      <c r="G26" s="7">
        <f t="shared" si="1"/>
        <v>0</v>
      </c>
      <c r="H26" s="7">
        <f t="shared" si="1"/>
        <v>0</v>
      </c>
      <c r="I26" s="7">
        <f t="shared" si="1"/>
        <v>0</v>
      </c>
      <c r="J26" s="7">
        <f t="shared" si="1"/>
        <v>0</v>
      </c>
      <c r="K26" s="7">
        <f t="shared" si="1"/>
        <v>0</v>
      </c>
      <c r="L26" s="7">
        <f t="shared" si="1"/>
        <v>0</v>
      </c>
      <c r="M26" s="7">
        <f t="shared" si="1"/>
        <v>0</v>
      </c>
      <c r="N26" s="7">
        <f t="shared" si="1"/>
        <v>0</v>
      </c>
      <c r="O26" s="7">
        <f t="shared" si="1"/>
        <v>0</v>
      </c>
      <c r="P26" s="7">
        <f t="shared" si="1"/>
        <v>0</v>
      </c>
      <c r="Q26" s="7">
        <f t="shared" si="1"/>
        <v>0</v>
      </c>
      <c r="R26" s="7">
        <f t="shared" si="1"/>
        <v>0</v>
      </c>
      <c r="S26" s="7">
        <f t="shared" si="1"/>
        <v>0</v>
      </c>
      <c r="T26" s="7">
        <f t="shared" si="1"/>
        <v>0</v>
      </c>
      <c r="U26" s="7">
        <f t="shared" si="1"/>
        <v>0</v>
      </c>
      <c r="V26" s="7">
        <f t="shared" si="1"/>
        <v>0</v>
      </c>
      <c r="W26" s="7">
        <f t="shared" si="1"/>
        <v>0</v>
      </c>
      <c r="X26" s="7">
        <f t="shared" si="1"/>
        <v>0</v>
      </c>
      <c r="Y26" s="7">
        <f t="shared" si="1"/>
        <v>0</v>
      </c>
      <c r="Z26" s="7">
        <f t="shared" si="1"/>
        <v>0</v>
      </c>
      <c r="AA26" s="7">
        <f t="shared" si="1"/>
        <v>0</v>
      </c>
      <c r="AB26" s="7">
        <f t="shared" si="1"/>
        <v>0</v>
      </c>
      <c r="AC26" s="7">
        <f t="shared" si="1"/>
        <v>0</v>
      </c>
      <c r="AD26" s="7">
        <f t="shared" si="1"/>
        <v>0</v>
      </c>
      <c r="AE26" s="7">
        <f t="shared" si="1"/>
        <v>0</v>
      </c>
      <c r="AF26" s="7">
        <f t="shared" si="1"/>
        <v>0</v>
      </c>
      <c r="AG26" s="7">
        <f t="shared" si="1"/>
        <v>0</v>
      </c>
      <c r="AH26" s="11">
        <f>SUM(AH6:AH25)</f>
        <v>0</v>
      </c>
      <c r="AI26" s="11">
        <f>SUM(AI6:AI25)</f>
        <v>0</v>
      </c>
      <c r="AJ26" s="11">
        <f>SUM(AJ6:AJ25)</f>
        <v>0</v>
      </c>
      <c r="AK26" s="11">
        <f>SUM(AK6:AK25)</f>
        <v>0</v>
      </c>
    </row>
  </sheetData>
  <sheetProtection sheet="1" objects="1" scenarios="1" selectLockedCells="1"/>
  <mergeCells count="3">
    <mergeCell ref="C1:G1"/>
    <mergeCell ref="H1:K1"/>
    <mergeCell ref="A2:B2"/>
  </mergeCells>
  <conditionalFormatting sqref="C4:AG26">
    <cfRule type="expression" dxfId="2" priority="1">
      <formula>OR(C$5="l",C$5="s")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J26"/>
  <sheetViews>
    <sheetView workbookViewId="0">
      <selection activeCell="E10" sqref="C6:E10"/>
    </sheetView>
  </sheetViews>
  <sheetFormatPr defaultRowHeight="15"/>
  <cols>
    <col min="1" max="1" width="3" bestFit="1" customWidth="1"/>
    <col min="2" max="2" width="26.42578125" customWidth="1"/>
    <col min="3" max="32" width="4" customWidth="1"/>
    <col min="34" max="34" width="9.85546875" bestFit="1" customWidth="1"/>
  </cols>
  <sheetData>
    <row r="1" spans="1:36" ht="18.75">
      <c r="A1" s="10" t="s">
        <v>31</v>
      </c>
      <c r="B1" s="10"/>
      <c r="C1" s="26">
        <f>Konfig!N18</f>
        <v>40483</v>
      </c>
      <c r="D1" s="26"/>
      <c r="E1" s="26"/>
      <c r="F1" s="26"/>
      <c r="G1" s="26"/>
      <c r="H1" s="25">
        <f>Konfig!N18</f>
        <v>40483</v>
      </c>
      <c r="I1" s="25"/>
      <c r="J1" s="25"/>
      <c r="K1" s="25"/>
    </row>
    <row r="2" spans="1:36">
      <c r="A2" s="28" t="str">
        <f>IF(Konfig!B4&gt;0,Konfig!B4,"")</f>
        <v>&lt;ange projektets namn på fliken Konfig&gt;</v>
      </c>
      <c r="B2" s="28"/>
    </row>
    <row r="4" spans="1:36">
      <c r="B4" s="8"/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  <c r="Q4" s="12">
        <v>15</v>
      </c>
      <c r="R4" s="12">
        <v>16</v>
      </c>
      <c r="S4" s="12">
        <v>17</v>
      </c>
      <c r="T4" s="12">
        <v>18</v>
      </c>
      <c r="U4" s="12">
        <v>19</v>
      </c>
      <c r="V4" s="12">
        <v>20</v>
      </c>
      <c r="W4" s="12">
        <v>21</v>
      </c>
      <c r="X4" s="12">
        <v>22</v>
      </c>
      <c r="Y4" s="12">
        <v>23</v>
      </c>
      <c r="Z4" s="12">
        <v>24</v>
      </c>
      <c r="AA4" s="12">
        <v>25</v>
      </c>
      <c r="AB4" s="12">
        <v>26</v>
      </c>
      <c r="AC4" s="12">
        <v>27</v>
      </c>
      <c r="AD4" s="12">
        <v>28</v>
      </c>
      <c r="AE4" s="12">
        <v>29</v>
      </c>
      <c r="AF4" s="12">
        <v>30</v>
      </c>
      <c r="AG4" s="13"/>
      <c r="AH4" s="14"/>
    </row>
    <row r="5" spans="1:36">
      <c r="B5" s="9"/>
      <c r="C5" s="12" t="str">
        <f>IF(WEEKDAY(Konfig!N18)=2,"m",IF(WEEKDAY(Konfig!N18)=3,"ti",IF(WEEKDAY(Konfig!N18)=4,"o",IF(WEEKDAY(Konfig!N18)=5,"to",IF(WEEKDAY(Konfig!N18)=6,"f",IF(WEEKDAY(Konfig!N18)=7,"l","s"))))))</f>
        <v>m</v>
      </c>
      <c r="D5" s="12" t="str">
        <f>IF(WEEKDAY(Konfig!O18)=2,"m",IF(WEEKDAY(Konfig!O18)=3,"ti",IF(WEEKDAY(Konfig!O18)=4,"o",IF(WEEKDAY(Konfig!O18)=5,"to",IF(WEEKDAY(Konfig!O18)=6,"f",IF(WEEKDAY(Konfig!O18)=7,"l","s"))))))</f>
        <v>ti</v>
      </c>
      <c r="E5" s="12" t="str">
        <f>IF(WEEKDAY(Konfig!P18)=2,"m",IF(WEEKDAY(Konfig!P18)=3,"ti",IF(WEEKDAY(Konfig!P18)=4,"o",IF(WEEKDAY(Konfig!P18)=5,"to",IF(WEEKDAY(Konfig!P18)=6,"f",IF(WEEKDAY(Konfig!P18)=7,"l","s"))))))</f>
        <v>o</v>
      </c>
      <c r="F5" s="12" t="str">
        <f>IF(WEEKDAY(Konfig!Q18)=2,"m",IF(WEEKDAY(Konfig!Q18)=3,"ti",IF(WEEKDAY(Konfig!Q18)=4,"o",IF(WEEKDAY(Konfig!Q18)=5,"to",IF(WEEKDAY(Konfig!Q18)=6,"f",IF(WEEKDAY(Konfig!Q18)=7,"l","s"))))))</f>
        <v>to</v>
      </c>
      <c r="G5" s="12" t="str">
        <f>IF(WEEKDAY(Konfig!R18)=2,"m",IF(WEEKDAY(Konfig!R18)=3,"ti",IF(WEEKDAY(Konfig!R18)=4,"o",IF(WEEKDAY(Konfig!R18)=5,"to",IF(WEEKDAY(Konfig!R18)=6,"f",IF(WEEKDAY(Konfig!R18)=7,"l","s"))))))</f>
        <v>f</v>
      </c>
      <c r="H5" s="12" t="str">
        <f>IF(WEEKDAY(Konfig!S18)=2,"m",IF(WEEKDAY(Konfig!S18)=3,"ti",IF(WEEKDAY(Konfig!S18)=4,"o",IF(WEEKDAY(Konfig!S18)=5,"to",IF(WEEKDAY(Konfig!S18)=6,"f",IF(WEEKDAY(Konfig!S18)=7,"l","s"))))))</f>
        <v>l</v>
      </c>
      <c r="I5" s="12" t="str">
        <f>IF(WEEKDAY(Konfig!T18)=2,"m",IF(WEEKDAY(Konfig!T18)=3,"ti",IF(WEEKDAY(Konfig!T18)=4,"o",IF(WEEKDAY(Konfig!T18)=5,"to",IF(WEEKDAY(Konfig!T18)=6,"f",IF(WEEKDAY(Konfig!T18)=7,"l","s"))))))</f>
        <v>s</v>
      </c>
      <c r="J5" s="12" t="str">
        <f>IF(WEEKDAY(Konfig!U18)=2,"m",IF(WEEKDAY(Konfig!U18)=3,"ti",IF(WEEKDAY(Konfig!U18)=4,"o",IF(WEEKDAY(Konfig!U18)=5,"to",IF(WEEKDAY(Konfig!U18)=6,"f",IF(WEEKDAY(Konfig!U18)=7,"l","s"))))))</f>
        <v>m</v>
      </c>
      <c r="K5" s="12" t="str">
        <f>IF(WEEKDAY(Konfig!V18)=2,"m",IF(WEEKDAY(Konfig!V18)=3,"ti",IF(WEEKDAY(Konfig!V18)=4,"o",IF(WEEKDAY(Konfig!V18)=5,"to",IF(WEEKDAY(Konfig!V18)=6,"f",IF(WEEKDAY(Konfig!V18)=7,"l","s"))))))</f>
        <v>ti</v>
      </c>
      <c r="L5" s="12" t="str">
        <f>IF(WEEKDAY(Konfig!W18)=2,"m",IF(WEEKDAY(Konfig!W18)=3,"ti",IF(WEEKDAY(Konfig!W18)=4,"o",IF(WEEKDAY(Konfig!W18)=5,"to",IF(WEEKDAY(Konfig!W18)=6,"f",IF(WEEKDAY(Konfig!W18)=7,"l","s"))))))</f>
        <v>o</v>
      </c>
      <c r="M5" s="12" t="str">
        <f>IF(WEEKDAY(Konfig!X18)=2,"m",IF(WEEKDAY(Konfig!X18)=3,"ti",IF(WEEKDAY(Konfig!X18)=4,"o",IF(WEEKDAY(Konfig!X18)=5,"to",IF(WEEKDAY(Konfig!X18)=6,"f",IF(WEEKDAY(Konfig!X18)=7,"l","s"))))))</f>
        <v>to</v>
      </c>
      <c r="N5" s="12" t="str">
        <f>IF(WEEKDAY(Konfig!Y18)=2,"m",IF(WEEKDAY(Konfig!Y18)=3,"ti",IF(WEEKDAY(Konfig!Y18)=4,"o",IF(WEEKDAY(Konfig!Y18)=5,"to",IF(WEEKDAY(Konfig!Y18)=6,"f",IF(WEEKDAY(Konfig!Y18)=7,"l","s"))))))</f>
        <v>f</v>
      </c>
      <c r="O5" s="12" t="str">
        <f>IF(WEEKDAY(Konfig!Z18)=2,"m",IF(WEEKDAY(Konfig!Z18)=3,"ti",IF(WEEKDAY(Konfig!Z18)=4,"o",IF(WEEKDAY(Konfig!Z18)=5,"to",IF(WEEKDAY(Konfig!Z18)=6,"f",IF(WEEKDAY(Konfig!Z18)=7,"l","s"))))))</f>
        <v>l</v>
      </c>
      <c r="P5" s="12" t="str">
        <f>IF(WEEKDAY(Konfig!AA18)=2,"m",IF(WEEKDAY(Konfig!AA18)=3,"ti",IF(WEEKDAY(Konfig!AA18)=4,"o",IF(WEEKDAY(Konfig!AA18)=5,"to",IF(WEEKDAY(Konfig!AA18)=6,"f",IF(WEEKDAY(Konfig!AA18)=7,"l","s"))))))</f>
        <v>s</v>
      </c>
      <c r="Q5" s="12" t="str">
        <f>IF(WEEKDAY(Konfig!AB18)=2,"m",IF(WEEKDAY(Konfig!AB18)=3,"ti",IF(WEEKDAY(Konfig!AB18)=4,"o",IF(WEEKDAY(Konfig!AB18)=5,"to",IF(WEEKDAY(Konfig!AB18)=6,"f",IF(WEEKDAY(Konfig!AB18)=7,"l","s"))))))</f>
        <v>m</v>
      </c>
      <c r="R5" s="12" t="str">
        <f>IF(WEEKDAY(Konfig!AC18)=2,"m",IF(WEEKDAY(Konfig!AC18)=3,"ti",IF(WEEKDAY(Konfig!AC18)=4,"o",IF(WEEKDAY(Konfig!AC18)=5,"to",IF(WEEKDAY(Konfig!AC18)=6,"f",IF(WEEKDAY(Konfig!AC18)=7,"l","s"))))))</f>
        <v>ti</v>
      </c>
      <c r="S5" s="12" t="str">
        <f>IF(WEEKDAY(Konfig!AD18)=2,"m",IF(WEEKDAY(Konfig!AD18)=3,"ti",IF(WEEKDAY(Konfig!AD18)=4,"o",IF(WEEKDAY(Konfig!AD18)=5,"to",IF(WEEKDAY(Konfig!AD18)=6,"f",IF(WEEKDAY(Konfig!AD18)=7,"l","s"))))))</f>
        <v>o</v>
      </c>
      <c r="T5" s="12" t="str">
        <f>IF(WEEKDAY(Konfig!AE18)=2,"m",IF(WEEKDAY(Konfig!AE18)=3,"ti",IF(WEEKDAY(Konfig!AE18)=4,"o",IF(WEEKDAY(Konfig!AE18)=5,"to",IF(WEEKDAY(Konfig!AE18)=6,"f",IF(WEEKDAY(Konfig!AE18)=7,"l","s"))))))</f>
        <v>to</v>
      </c>
      <c r="U5" s="12" t="str">
        <f>IF(WEEKDAY(Konfig!AF18)=2,"m",IF(WEEKDAY(Konfig!AF18)=3,"ti",IF(WEEKDAY(Konfig!AF18)=4,"o",IF(WEEKDAY(Konfig!AF18)=5,"to",IF(WEEKDAY(Konfig!AF18)=6,"f",IF(WEEKDAY(Konfig!AF18)=7,"l","s"))))))</f>
        <v>f</v>
      </c>
      <c r="V5" s="12" t="str">
        <f>IF(WEEKDAY(Konfig!AG18)=2,"m",IF(WEEKDAY(Konfig!AG18)=3,"ti",IF(WEEKDAY(Konfig!AG18)=4,"o",IF(WEEKDAY(Konfig!AG18)=5,"to",IF(WEEKDAY(Konfig!AG18)=6,"f",IF(WEEKDAY(Konfig!AG18)=7,"l","s"))))))</f>
        <v>l</v>
      </c>
      <c r="W5" s="12" t="str">
        <f>IF(WEEKDAY(Konfig!AH18)=2,"m",IF(WEEKDAY(Konfig!AH18)=3,"ti",IF(WEEKDAY(Konfig!AH18)=4,"o",IF(WEEKDAY(Konfig!AH18)=5,"to",IF(WEEKDAY(Konfig!AH18)=6,"f",IF(WEEKDAY(Konfig!AH18)=7,"l","s"))))))</f>
        <v>s</v>
      </c>
      <c r="X5" s="12" t="str">
        <f>IF(WEEKDAY(Konfig!AI18)=2,"m",IF(WEEKDAY(Konfig!AI18)=3,"ti",IF(WEEKDAY(Konfig!AI18)=4,"o",IF(WEEKDAY(Konfig!AI18)=5,"to",IF(WEEKDAY(Konfig!AI18)=6,"f",IF(WEEKDAY(Konfig!AI18)=7,"l","s"))))))</f>
        <v>m</v>
      </c>
      <c r="Y5" s="12" t="str">
        <f>IF(WEEKDAY(Konfig!AJ18)=2,"m",IF(WEEKDAY(Konfig!AJ18)=3,"ti",IF(WEEKDAY(Konfig!AJ18)=4,"o",IF(WEEKDAY(Konfig!AJ18)=5,"to",IF(WEEKDAY(Konfig!AJ18)=6,"f",IF(WEEKDAY(Konfig!AJ18)=7,"l","s"))))))</f>
        <v>ti</v>
      </c>
      <c r="Z5" s="12" t="str">
        <f>IF(WEEKDAY(Konfig!AK18)=2,"m",IF(WEEKDAY(Konfig!AK18)=3,"ti",IF(WEEKDAY(Konfig!AK18)=4,"o",IF(WEEKDAY(Konfig!AK18)=5,"to",IF(WEEKDAY(Konfig!AK18)=6,"f",IF(WEEKDAY(Konfig!AK18)=7,"l","s"))))))</f>
        <v>o</v>
      </c>
      <c r="AA5" s="12" t="str">
        <f>IF(WEEKDAY(Konfig!AL18)=2,"m",IF(WEEKDAY(Konfig!AL18)=3,"ti",IF(WEEKDAY(Konfig!AL18)=4,"o",IF(WEEKDAY(Konfig!AL18)=5,"to",IF(WEEKDAY(Konfig!AL18)=6,"f",IF(WEEKDAY(Konfig!AL18)=7,"l","s"))))))</f>
        <v>to</v>
      </c>
      <c r="AB5" s="12" t="str">
        <f>IF(WEEKDAY(Konfig!AM18)=2,"m",IF(WEEKDAY(Konfig!AM18)=3,"ti",IF(WEEKDAY(Konfig!AM18)=4,"o",IF(WEEKDAY(Konfig!AM18)=5,"to",IF(WEEKDAY(Konfig!AM18)=6,"f",IF(WEEKDAY(Konfig!AM18)=7,"l","s"))))))</f>
        <v>f</v>
      </c>
      <c r="AC5" s="12" t="str">
        <f>IF(WEEKDAY(Konfig!AN18)=2,"m",IF(WEEKDAY(Konfig!AN18)=3,"ti",IF(WEEKDAY(Konfig!AN18)=4,"o",IF(WEEKDAY(Konfig!AN18)=5,"to",IF(WEEKDAY(Konfig!AN18)=6,"f",IF(WEEKDAY(Konfig!AN18)=7,"l","s"))))))</f>
        <v>l</v>
      </c>
      <c r="AD5" s="12" t="str">
        <f>IF(WEEKDAY(Konfig!AO18)=2,"m",IF(WEEKDAY(Konfig!AO18)=3,"ti",IF(WEEKDAY(Konfig!AO18)=4,"o",IF(WEEKDAY(Konfig!AO18)=5,"to",IF(WEEKDAY(Konfig!AO18)=6,"f",IF(WEEKDAY(Konfig!AO18)=7,"l","s"))))))</f>
        <v>s</v>
      </c>
      <c r="AE5" s="12" t="str">
        <f>IF(WEEKDAY(Konfig!AP18)=2,"m",IF(WEEKDAY(Konfig!AP18)=3,"ti",IF(WEEKDAY(Konfig!AP18)=4,"o",IF(WEEKDAY(Konfig!AP18)=5,"to",IF(WEEKDAY(Konfig!AP18)=6,"f",IF(WEEKDAY(Konfig!AP18)=7,"l","s"))))))</f>
        <v>m</v>
      </c>
      <c r="AF5" s="12" t="str">
        <f>IF(WEEKDAY(Konfig!AQ18)=2,"m",IF(WEEKDAY(Konfig!AQ18)=3,"ti",IF(WEEKDAY(Konfig!AQ18)=4,"o",IF(WEEKDAY(Konfig!AQ18)=5,"to",IF(WEEKDAY(Konfig!AQ18)=6,"f",IF(WEEKDAY(Konfig!AQ18)=7,"l","s"))))))</f>
        <v>ti</v>
      </c>
      <c r="AG5" s="12" t="s">
        <v>12</v>
      </c>
      <c r="AH5" s="12" t="s">
        <v>29</v>
      </c>
      <c r="AI5" s="7" t="s">
        <v>36</v>
      </c>
      <c r="AJ5" s="24" t="s">
        <v>39</v>
      </c>
    </row>
    <row r="6" spans="1:36">
      <c r="A6" s="6">
        <v>1</v>
      </c>
      <c r="B6" s="6" t="str">
        <f>IF(Konfig!F7&gt;0,Konfig!F7,"")</f>
        <v>&lt;ange projektdeltagare&gt;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1">
        <f t="shared" ref="AG6:AG25" si="0">SUM(C6:AF6)</f>
        <v>0</v>
      </c>
      <c r="AH6" s="11">
        <f>AG6*Konfig!G7</f>
        <v>0</v>
      </c>
      <c r="AI6" s="11">
        <f>AG6+Okt!AJ6</f>
        <v>0</v>
      </c>
      <c r="AJ6" s="6">
        <f>AI6*Konfig!$G7</f>
        <v>0</v>
      </c>
    </row>
    <row r="7" spans="1:36">
      <c r="A7" s="6">
        <v>2</v>
      </c>
      <c r="B7" s="6" t="str">
        <f>IF(Konfig!F8&gt;0,Konfig!F8,"")</f>
        <v>&lt;på fliken Konfig&gt;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1">
        <f t="shared" si="0"/>
        <v>0</v>
      </c>
      <c r="AH7" s="11">
        <f>AG7*Konfig!G8</f>
        <v>0</v>
      </c>
      <c r="AI7" s="11">
        <f>AG7+Okt!AJ7</f>
        <v>0</v>
      </c>
      <c r="AJ7" s="6">
        <f>AI7*Konfig!$G8</f>
        <v>0</v>
      </c>
    </row>
    <row r="8" spans="1:36">
      <c r="A8" s="6">
        <v>3</v>
      </c>
      <c r="B8" s="6" t="str">
        <f>IF(Konfig!F9&gt;0,Konfig!F9,"")</f>
        <v/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1">
        <f t="shared" si="0"/>
        <v>0</v>
      </c>
      <c r="AH8" s="11">
        <f>AG8*Konfig!G9</f>
        <v>0</v>
      </c>
      <c r="AI8" s="11">
        <f>AG8+Okt!AJ8</f>
        <v>0</v>
      </c>
      <c r="AJ8" s="6">
        <f>AI8*Konfig!$G9</f>
        <v>0</v>
      </c>
    </row>
    <row r="9" spans="1:36">
      <c r="A9" s="6">
        <v>4</v>
      </c>
      <c r="B9" s="6" t="str">
        <f>IF(Konfig!F10&gt;0,Konfig!F10,"")</f>
        <v/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1">
        <f t="shared" si="0"/>
        <v>0</v>
      </c>
      <c r="AH9" s="11">
        <f>AG9*Konfig!G10</f>
        <v>0</v>
      </c>
      <c r="AI9" s="11">
        <f>AG9+Okt!AJ9</f>
        <v>0</v>
      </c>
      <c r="AJ9" s="6">
        <f>AI9*Konfig!$G10</f>
        <v>0</v>
      </c>
    </row>
    <row r="10" spans="1:36">
      <c r="A10" s="6">
        <v>5</v>
      </c>
      <c r="B10" s="6" t="str">
        <f>IF(Konfig!F11&gt;0,Konfig!F11,"")</f>
        <v/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1">
        <f t="shared" si="0"/>
        <v>0</v>
      </c>
      <c r="AH10" s="11">
        <f>AG10*Konfig!G11</f>
        <v>0</v>
      </c>
      <c r="AI10" s="11">
        <f>AG10+Okt!AJ10</f>
        <v>0</v>
      </c>
      <c r="AJ10" s="6">
        <f>AI10*Konfig!$G11</f>
        <v>0</v>
      </c>
    </row>
    <row r="11" spans="1:36">
      <c r="A11" s="6">
        <v>6</v>
      </c>
      <c r="B11" s="6" t="str">
        <f>IF(Konfig!F12&gt;0,Konfig!F12,"")</f>
        <v/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1">
        <f t="shared" si="0"/>
        <v>0</v>
      </c>
      <c r="AH11" s="11">
        <f>AG11*Konfig!G12</f>
        <v>0</v>
      </c>
      <c r="AI11" s="11">
        <f>AG11+Okt!AJ11</f>
        <v>0</v>
      </c>
      <c r="AJ11" s="6">
        <f>AI11*Konfig!$G12</f>
        <v>0</v>
      </c>
    </row>
    <row r="12" spans="1:36">
      <c r="A12" s="6">
        <v>7</v>
      </c>
      <c r="B12" s="6" t="str">
        <f>IF(Konfig!F13&gt;0,Konfig!F13,"")</f>
        <v/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1">
        <f t="shared" si="0"/>
        <v>0</v>
      </c>
      <c r="AH12" s="11">
        <f>AG12*Konfig!G13</f>
        <v>0</v>
      </c>
      <c r="AI12" s="11">
        <f>AG12+Okt!AJ12</f>
        <v>0</v>
      </c>
      <c r="AJ12" s="6">
        <f>AI12*Konfig!$G13</f>
        <v>0</v>
      </c>
    </row>
    <row r="13" spans="1:36">
      <c r="A13" s="6">
        <v>8</v>
      </c>
      <c r="B13" s="6" t="str">
        <f>IF(Konfig!F14&gt;0,Konfig!F14,"")</f>
        <v/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1">
        <f t="shared" si="0"/>
        <v>0</v>
      </c>
      <c r="AH13" s="11">
        <f>AG13*Konfig!G14</f>
        <v>0</v>
      </c>
      <c r="AI13" s="11">
        <f>AG13+Okt!AJ13</f>
        <v>0</v>
      </c>
      <c r="AJ13" s="6">
        <f>AI13*Konfig!$G14</f>
        <v>0</v>
      </c>
    </row>
    <row r="14" spans="1:36">
      <c r="A14" s="6">
        <v>9</v>
      </c>
      <c r="B14" s="6" t="str">
        <f>IF(Konfig!F15&gt;0,Konfig!F15,"")</f>
        <v/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1">
        <f t="shared" si="0"/>
        <v>0</v>
      </c>
      <c r="AH14" s="11">
        <f>AG14*Konfig!G15</f>
        <v>0</v>
      </c>
      <c r="AI14" s="11">
        <f>AG14+Okt!AJ14</f>
        <v>0</v>
      </c>
      <c r="AJ14" s="6">
        <f>AI14*Konfig!$G15</f>
        <v>0</v>
      </c>
    </row>
    <row r="15" spans="1:36">
      <c r="A15" s="6">
        <v>10</v>
      </c>
      <c r="B15" s="6" t="str">
        <f>IF(Konfig!F16&gt;0,Konfig!F16,"")</f>
        <v/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1">
        <f t="shared" si="0"/>
        <v>0</v>
      </c>
      <c r="AH15" s="11">
        <f>AG15*Konfig!G16</f>
        <v>0</v>
      </c>
      <c r="AI15" s="11">
        <f>AG15+Okt!AJ15</f>
        <v>0</v>
      </c>
      <c r="AJ15" s="6">
        <f>AI15*Konfig!$G16</f>
        <v>0</v>
      </c>
    </row>
    <row r="16" spans="1:36">
      <c r="A16" s="6">
        <v>11</v>
      </c>
      <c r="B16" s="6" t="str">
        <f>IF(Konfig!F17&gt;0,Konfig!F17,"")</f>
        <v/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1">
        <f t="shared" si="0"/>
        <v>0</v>
      </c>
      <c r="AH16" s="11">
        <f>AG16*Konfig!G17</f>
        <v>0</v>
      </c>
      <c r="AI16" s="11">
        <f>AG16+Okt!AJ16</f>
        <v>0</v>
      </c>
      <c r="AJ16" s="6">
        <f>AI16*Konfig!$G17</f>
        <v>0</v>
      </c>
    </row>
    <row r="17" spans="1:36">
      <c r="A17" s="6">
        <v>12</v>
      </c>
      <c r="B17" s="6" t="str">
        <f>IF(Konfig!F18&gt;0,Konfig!F18,"")</f>
        <v/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1">
        <f t="shared" si="0"/>
        <v>0</v>
      </c>
      <c r="AH17" s="11">
        <f>AG17*Konfig!G18</f>
        <v>0</v>
      </c>
      <c r="AI17" s="11">
        <f>AG17+Okt!AJ17</f>
        <v>0</v>
      </c>
      <c r="AJ17" s="6">
        <f>AI17*Konfig!$G18</f>
        <v>0</v>
      </c>
    </row>
    <row r="18" spans="1:36">
      <c r="A18" s="6">
        <v>13</v>
      </c>
      <c r="B18" s="6" t="str">
        <f>IF(Konfig!F19&gt;0,Konfig!F19,"")</f>
        <v/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1">
        <f t="shared" si="0"/>
        <v>0</v>
      </c>
      <c r="AH18" s="11">
        <f>AG18*Konfig!G19</f>
        <v>0</v>
      </c>
      <c r="AI18" s="11">
        <f>AG18+Okt!AJ18</f>
        <v>0</v>
      </c>
      <c r="AJ18" s="6">
        <f>AI18*Konfig!$G19</f>
        <v>0</v>
      </c>
    </row>
    <row r="19" spans="1:36">
      <c r="A19" s="6">
        <v>14</v>
      </c>
      <c r="B19" s="6" t="str">
        <f>IF(Konfig!F20&gt;0,Konfig!F20,"")</f>
        <v/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1">
        <f t="shared" si="0"/>
        <v>0</v>
      </c>
      <c r="AH19" s="11">
        <f>AG19*Konfig!G20</f>
        <v>0</v>
      </c>
      <c r="AI19" s="11">
        <f>AG19+Okt!AJ19</f>
        <v>0</v>
      </c>
      <c r="AJ19" s="6">
        <f>AI19*Konfig!$G20</f>
        <v>0</v>
      </c>
    </row>
    <row r="20" spans="1:36">
      <c r="A20" s="6">
        <v>15</v>
      </c>
      <c r="B20" s="6" t="str">
        <f>IF(Konfig!F21&gt;0,Konfig!F21,"")</f>
        <v/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1">
        <f t="shared" si="0"/>
        <v>0</v>
      </c>
      <c r="AH20" s="11">
        <f>AG20*Konfig!G21</f>
        <v>0</v>
      </c>
      <c r="AI20" s="11">
        <f>AG20+Okt!AJ20</f>
        <v>0</v>
      </c>
      <c r="AJ20" s="6">
        <f>AI20*Konfig!$G21</f>
        <v>0</v>
      </c>
    </row>
    <row r="21" spans="1:36">
      <c r="A21" s="6">
        <v>16</v>
      </c>
      <c r="B21" s="6" t="str">
        <f>IF(Konfig!F22&gt;0,Konfig!F22,"")</f>
        <v/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1">
        <f t="shared" si="0"/>
        <v>0</v>
      </c>
      <c r="AH21" s="11">
        <f>AG21*Konfig!G22</f>
        <v>0</v>
      </c>
      <c r="AI21" s="11">
        <f>AG21+Okt!AJ21</f>
        <v>0</v>
      </c>
      <c r="AJ21" s="6">
        <f>AI21*Konfig!$G22</f>
        <v>0</v>
      </c>
    </row>
    <row r="22" spans="1:36">
      <c r="A22" s="6">
        <v>17</v>
      </c>
      <c r="B22" s="6" t="str">
        <f>IF(Konfig!F23&gt;0,Konfig!F23,"")</f>
        <v/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1">
        <f t="shared" si="0"/>
        <v>0</v>
      </c>
      <c r="AH22" s="11">
        <f>AG22*Konfig!G23</f>
        <v>0</v>
      </c>
      <c r="AI22" s="11">
        <f>AG22+Okt!AJ22</f>
        <v>0</v>
      </c>
      <c r="AJ22" s="6">
        <f>AI22*Konfig!$G23</f>
        <v>0</v>
      </c>
    </row>
    <row r="23" spans="1:36">
      <c r="A23" s="6">
        <v>18</v>
      </c>
      <c r="B23" s="6" t="str">
        <f>IF(Konfig!F24&gt;0,Konfig!F24,"")</f>
        <v/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1">
        <f t="shared" si="0"/>
        <v>0</v>
      </c>
      <c r="AH23" s="11">
        <f>AG23*Konfig!G24</f>
        <v>0</v>
      </c>
      <c r="AI23" s="11">
        <f>AG23+Okt!AJ23</f>
        <v>0</v>
      </c>
      <c r="AJ23" s="6">
        <f>AI23*Konfig!$G24</f>
        <v>0</v>
      </c>
    </row>
    <row r="24" spans="1:36">
      <c r="A24" s="6">
        <v>19</v>
      </c>
      <c r="B24" s="6" t="str">
        <f>IF(Konfig!F25&gt;0,Konfig!F25,"")</f>
        <v/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1">
        <f t="shared" si="0"/>
        <v>0</v>
      </c>
      <c r="AH24" s="11">
        <f>AG24*Konfig!G25</f>
        <v>0</v>
      </c>
      <c r="AI24" s="11">
        <f>AG24+Okt!AJ24</f>
        <v>0</v>
      </c>
      <c r="AJ24" s="6">
        <f>AI24*Konfig!$G25</f>
        <v>0</v>
      </c>
    </row>
    <row r="25" spans="1:36">
      <c r="A25" s="6">
        <v>20</v>
      </c>
      <c r="B25" s="6" t="str">
        <f>IF(Konfig!F26&gt;0,Konfig!F26,"")</f>
        <v/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1">
        <f t="shared" si="0"/>
        <v>0</v>
      </c>
      <c r="AH25" s="11">
        <f>AG25*Konfig!G26</f>
        <v>0</v>
      </c>
      <c r="AI25" s="11">
        <f>AG25+Okt!AJ25</f>
        <v>0</v>
      </c>
      <c r="AJ25" s="6">
        <f>AI25*Konfig!$G26</f>
        <v>0</v>
      </c>
    </row>
    <row r="26" spans="1:36">
      <c r="B26" s="6" t="s">
        <v>12</v>
      </c>
      <c r="C26" s="7">
        <f t="shared" ref="C26:AF26" si="1">SUM(C6:C25)</f>
        <v>0</v>
      </c>
      <c r="D26" s="7">
        <f t="shared" si="1"/>
        <v>0</v>
      </c>
      <c r="E26" s="7">
        <f t="shared" si="1"/>
        <v>0</v>
      </c>
      <c r="F26" s="7">
        <f t="shared" si="1"/>
        <v>0</v>
      </c>
      <c r="G26" s="7">
        <f t="shared" si="1"/>
        <v>0</v>
      </c>
      <c r="H26" s="7">
        <f t="shared" si="1"/>
        <v>0</v>
      </c>
      <c r="I26" s="7">
        <f t="shared" si="1"/>
        <v>0</v>
      </c>
      <c r="J26" s="7">
        <f t="shared" si="1"/>
        <v>0</v>
      </c>
      <c r="K26" s="7">
        <f t="shared" si="1"/>
        <v>0</v>
      </c>
      <c r="L26" s="7">
        <f t="shared" si="1"/>
        <v>0</v>
      </c>
      <c r="M26" s="7">
        <f t="shared" si="1"/>
        <v>0</v>
      </c>
      <c r="N26" s="7">
        <f t="shared" si="1"/>
        <v>0</v>
      </c>
      <c r="O26" s="7">
        <f t="shared" si="1"/>
        <v>0</v>
      </c>
      <c r="P26" s="7">
        <f t="shared" si="1"/>
        <v>0</v>
      </c>
      <c r="Q26" s="7">
        <f t="shared" si="1"/>
        <v>0</v>
      </c>
      <c r="R26" s="7">
        <f t="shared" si="1"/>
        <v>0</v>
      </c>
      <c r="S26" s="7">
        <f t="shared" si="1"/>
        <v>0</v>
      </c>
      <c r="T26" s="7">
        <f t="shared" si="1"/>
        <v>0</v>
      </c>
      <c r="U26" s="7">
        <f t="shared" si="1"/>
        <v>0</v>
      </c>
      <c r="V26" s="7">
        <f t="shared" si="1"/>
        <v>0</v>
      </c>
      <c r="W26" s="7">
        <f t="shared" si="1"/>
        <v>0</v>
      </c>
      <c r="X26" s="7">
        <f t="shared" si="1"/>
        <v>0</v>
      </c>
      <c r="Y26" s="7">
        <f t="shared" si="1"/>
        <v>0</v>
      </c>
      <c r="Z26" s="7">
        <f t="shared" si="1"/>
        <v>0</v>
      </c>
      <c r="AA26" s="7">
        <f t="shared" si="1"/>
        <v>0</v>
      </c>
      <c r="AB26" s="7">
        <f t="shared" si="1"/>
        <v>0</v>
      </c>
      <c r="AC26" s="7">
        <f t="shared" si="1"/>
        <v>0</v>
      </c>
      <c r="AD26" s="7">
        <f t="shared" si="1"/>
        <v>0</v>
      </c>
      <c r="AE26" s="7">
        <f t="shared" si="1"/>
        <v>0</v>
      </c>
      <c r="AF26" s="7">
        <f t="shared" si="1"/>
        <v>0</v>
      </c>
      <c r="AG26" s="11">
        <f>SUM(AG6:AG25)</f>
        <v>0</v>
      </c>
      <c r="AH26" s="11">
        <f>SUM(AH6:AH25)</f>
        <v>0</v>
      </c>
      <c r="AI26" s="11">
        <f>SUM(AI6:AI25)</f>
        <v>0</v>
      </c>
      <c r="AJ26" s="11">
        <f>SUM(AJ6:AJ25)</f>
        <v>0</v>
      </c>
    </row>
  </sheetData>
  <sheetProtection sheet="1" objects="1" scenarios="1" selectLockedCells="1"/>
  <mergeCells count="3">
    <mergeCell ref="C1:G1"/>
    <mergeCell ref="H1:K1"/>
    <mergeCell ref="A2:B2"/>
  </mergeCells>
  <conditionalFormatting sqref="C4:AF26">
    <cfRule type="expression" dxfId="1" priority="1">
      <formula>OR(C$5="l",C$5="s")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K26"/>
  <sheetViews>
    <sheetView workbookViewId="0">
      <selection activeCell="E11" sqref="C6:E11"/>
    </sheetView>
  </sheetViews>
  <sheetFormatPr defaultRowHeight="15"/>
  <cols>
    <col min="1" max="1" width="3" bestFit="1" customWidth="1"/>
    <col min="2" max="2" width="26.42578125" customWidth="1"/>
    <col min="3" max="33" width="4" customWidth="1"/>
    <col min="35" max="35" width="9.85546875" bestFit="1" customWidth="1"/>
  </cols>
  <sheetData>
    <row r="1" spans="1:37" ht="18.75">
      <c r="A1" s="10" t="s">
        <v>31</v>
      </c>
      <c r="B1" s="10"/>
      <c r="C1" s="26">
        <f>Konfig!N19</f>
        <v>40513</v>
      </c>
      <c r="D1" s="26"/>
      <c r="E1" s="26"/>
      <c r="F1" s="26"/>
      <c r="G1" s="26"/>
      <c r="H1" s="25">
        <f>Konfig!N19</f>
        <v>40513</v>
      </c>
      <c r="I1" s="25"/>
      <c r="J1" s="25"/>
      <c r="K1" s="25"/>
    </row>
    <row r="2" spans="1:37">
      <c r="A2" s="28" t="str">
        <f>IF(Konfig!B4&gt;0,Konfig!B4,"")</f>
        <v>&lt;ange projektets namn på fliken Konfig&gt;</v>
      </c>
      <c r="B2" s="28"/>
    </row>
    <row r="4" spans="1:37">
      <c r="B4" s="8"/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  <c r="Q4" s="12">
        <v>15</v>
      </c>
      <c r="R4" s="12">
        <v>16</v>
      </c>
      <c r="S4" s="12">
        <v>17</v>
      </c>
      <c r="T4" s="12">
        <v>18</v>
      </c>
      <c r="U4" s="12">
        <v>19</v>
      </c>
      <c r="V4" s="12">
        <v>20</v>
      </c>
      <c r="W4" s="12">
        <v>21</v>
      </c>
      <c r="X4" s="12">
        <v>22</v>
      </c>
      <c r="Y4" s="12">
        <v>23</v>
      </c>
      <c r="Z4" s="12">
        <v>24</v>
      </c>
      <c r="AA4" s="12">
        <v>25</v>
      </c>
      <c r="AB4" s="12">
        <v>26</v>
      </c>
      <c r="AC4" s="12">
        <v>27</v>
      </c>
      <c r="AD4" s="12">
        <v>28</v>
      </c>
      <c r="AE4" s="12">
        <v>29</v>
      </c>
      <c r="AF4" s="12">
        <v>30</v>
      </c>
      <c r="AG4" s="12">
        <v>31</v>
      </c>
      <c r="AH4" s="13"/>
      <c r="AI4" s="14"/>
    </row>
    <row r="5" spans="1:37">
      <c r="B5" s="9"/>
      <c r="C5" s="12" t="str">
        <f>IF(WEEKDAY(Konfig!N19)=2,"m",IF(WEEKDAY(Konfig!N19)=3,"ti",IF(WEEKDAY(Konfig!N19)=4,"o",IF(WEEKDAY(Konfig!N19)=5,"to",IF(WEEKDAY(Konfig!N19)=6,"f",IF(WEEKDAY(Konfig!N19)=7,"l","s"))))))</f>
        <v>o</v>
      </c>
      <c r="D5" s="12" t="str">
        <f>IF(WEEKDAY(Konfig!O19)=2,"m",IF(WEEKDAY(Konfig!O19)=3,"ti",IF(WEEKDAY(Konfig!O19)=4,"o",IF(WEEKDAY(Konfig!O19)=5,"to",IF(WEEKDAY(Konfig!O19)=6,"f",IF(WEEKDAY(Konfig!O19)=7,"l","s"))))))</f>
        <v>to</v>
      </c>
      <c r="E5" s="12" t="str">
        <f>IF(WEEKDAY(Konfig!P19)=2,"m",IF(WEEKDAY(Konfig!P19)=3,"ti",IF(WEEKDAY(Konfig!P19)=4,"o",IF(WEEKDAY(Konfig!P19)=5,"to",IF(WEEKDAY(Konfig!P19)=6,"f",IF(WEEKDAY(Konfig!P19)=7,"l","s"))))))</f>
        <v>f</v>
      </c>
      <c r="F5" s="12" t="str">
        <f>IF(WEEKDAY(Konfig!Q19)=2,"m",IF(WEEKDAY(Konfig!Q19)=3,"ti",IF(WEEKDAY(Konfig!Q19)=4,"o",IF(WEEKDAY(Konfig!Q19)=5,"to",IF(WEEKDAY(Konfig!Q19)=6,"f",IF(WEEKDAY(Konfig!Q19)=7,"l","s"))))))</f>
        <v>l</v>
      </c>
      <c r="G5" s="12" t="str">
        <f>IF(WEEKDAY(Konfig!R19)=2,"m",IF(WEEKDAY(Konfig!R19)=3,"ti",IF(WEEKDAY(Konfig!R19)=4,"o",IF(WEEKDAY(Konfig!R19)=5,"to",IF(WEEKDAY(Konfig!R19)=6,"f",IF(WEEKDAY(Konfig!R19)=7,"l","s"))))))</f>
        <v>s</v>
      </c>
      <c r="H5" s="12" t="str">
        <f>IF(WEEKDAY(Konfig!S19)=2,"m",IF(WEEKDAY(Konfig!S19)=3,"ti",IF(WEEKDAY(Konfig!S19)=4,"o",IF(WEEKDAY(Konfig!S19)=5,"to",IF(WEEKDAY(Konfig!S19)=6,"f",IF(WEEKDAY(Konfig!S19)=7,"l","s"))))))</f>
        <v>m</v>
      </c>
      <c r="I5" s="12" t="str">
        <f>IF(WEEKDAY(Konfig!T19)=2,"m",IF(WEEKDAY(Konfig!T19)=3,"ti",IF(WEEKDAY(Konfig!T19)=4,"o",IF(WEEKDAY(Konfig!T19)=5,"to",IF(WEEKDAY(Konfig!T19)=6,"f",IF(WEEKDAY(Konfig!T19)=7,"l","s"))))))</f>
        <v>ti</v>
      </c>
      <c r="J5" s="12" t="str">
        <f>IF(WEEKDAY(Konfig!U19)=2,"m",IF(WEEKDAY(Konfig!U19)=3,"ti",IF(WEEKDAY(Konfig!U19)=4,"o",IF(WEEKDAY(Konfig!U19)=5,"to",IF(WEEKDAY(Konfig!U19)=6,"f",IF(WEEKDAY(Konfig!U19)=7,"l","s"))))))</f>
        <v>o</v>
      </c>
      <c r="K5" s="12" t="str">
        <f>IF(WEEKDAY(Konfig!V19)=2,"m",IF(WEEKDAY(Konfig!V19)=3,"ti",IF(WEEKDAY(Konfig!V19)=4,"o",IF(WEEKDAY(Konfig!V19)=5,"to",IF(WEEKDAY(Konfig!V19)=6,"f",IF(WEEKDAY(Konfig!V19)=7,"l","s"))))))</f>
        <v>to</v>
      </c>
      <c r="L5" s="12" t="str">
        <f>IF(WEEKDAY(Konfig!W19)=2,"m",IF(WEEKDAY(Konfig!W19)=3,"ti",IF(WEEKDAY(Konfig!W19)=4,"o",IF(WEEKDAY(Konfig!W19)=5,"to",IF(WEEKDAY(Konfig!W19)=6,"f",IF(WEEKDAY(Konfig!W19)=7,"l","s"))))))</f>
        <v>f</v>
      </c>
      <c r="M5" s="12" t="str">
        <f>IF(WEEKDAY(Konfig!X19)=2,"m",IF(WEEKDAY(Konfig!X19)=3,"ti",IF(WEEKDAY(Konfig!X19)=4,"o",IF(WEEKDAY(Konfig!X19)=5,"to",IF(WEEKDAY(Konfig!X19)=6,"f",IF(WEEKDAY(Konfig!X19)=7,"l","s"))))))</f>
        <v>l</v>
      </c>
      <c r="N5" s="12" t="str">
        <f>IF(WEEKDAY(Konfig!Y19)=2,"m",IF(WEEKDAY(Konfig!Y19)=3,"ti",IF(WEEKDAY(Konfig!Y19)=4,"o",IF(WEEKDAY(Konfig!Y19)=5,"to",IF(WEEKDAY(Konfig!Y19)=6,"f",IF(WEEKDAY(Konfig!Y19)=7,"l","s"))))))</f>
        <v>s</v>
      </c>
      <c r="O5" s="12" t="str">
        <f>IF(WEEKDAY(Konfig!Z19)=2,"m",IF(WEEKDAY(Konfig!Z19)=3,"ti",IF(WEEKDAY(Konfig!Z19)=4,"o",IF(WEEKDAY(Konfig!Z19)=5,"to",IF(WEEKDAY(Konfig!Z19)=6,"f",IF(WEEKDAY(Konfig!Z19)=7,"l","s"))))))</f>
        <v>m</v>
      </c>
      <c r="P5" s="12" t="str">
        <f>IF(WEEKDAY(Konfig!AA19)=2,"m",IF(WEEKDAY(Konfig!AA19)=3,"ti",IF(WEEKDAY(Konfig!AA19)=4,"o",IF(WEEKDAY(Konfig!AA19)=5,"to",IF(WEEKDAY(Konfig!AA19)=6,"f",IF(WEEKDAY(Konfig!AA19)=7,"l","s"))))))</f>
        <v>ti</v>
      </c>
      <c r="Q5" s="12" t="str">
        <f>IF(WEEKDAY(Konfig!AB19)=2,"m",IF(WEEKDAY(Konfig!AB19)=3,"ti",IF(WEEKDAY(Konfig!AB19)=4,"o",IF(WEEKDAY(Konfig!AB19)=5,"to",IF(WEEKDAY(Konfig!AB19)=6,"f",IF(WEEKDAY(Konfig!AB19)=7,"l","s"))))))</f>
        <v>o</v>
      </c>
      <c r="R5" s="12" t="str">
        <f>IF(WEEKDAY(Konfig!AC19)=2,"m",IF(WEEKDAY(Konfig!AC19)=3,"ti",IF(WEEKDAY(Konfig!AC19)=4,"o",IF(WEEKDAY(Konfig!AC19)=5,"to",IF(WEEKDAY(Konfig!AC19)=6,"f",IF(WEEKDAY(Konfig!AC19)=7,"l","s"))))))</f>
        <v>to</v>
      </c>
      <c r="S5" s="12" t="str">
        <f>IF(WEEKDAY(Konfig!AD19)=2,"m",IF(WEEKDAY(Konfig!AD19)=3,"ti",IF(WEEKDAY(Konfig!AD19)=4,"o",IF(WEEKDAY(Konfig!AD19)=5,"to",IF(WEEKDAY(Konfig!AD19)=6,"f",IF(WEEKDAY(Konfig!AD19)=7,"l","s"))))))</f>
        <v>f</v>
      </c>
      <c r="T5" s="12" t="str">
        <f>IF(WEEKDAY(Konfig!AE19)=2,"m",IF(WEEKDAY(Konfig!AE19)=3,"ti",IF(WEEKDAY(Konfig!AE19)=4,"o",IF(WEEKDAY(Konfig!AE19)=5,"to",IF(WEEKDAY(Konfig!AE19)=6,"f",IF(WEEKDAY(Konfig!AE19)=7,"l","s"))))))</f>
        <v>l</v>
      </c>
      <c r="U5" s="12" t="str">
        <f>IF(WEEKDAY(Konfig!AF19)=2,"m",IF(WEEKDAY(Konfig!AF19)=3,"ti",IF(WEEKDAY(Konfig!AF19)=4,"o",IF(WEEKDAY(Konfig!AF19)=5,"to",IF(WEEKDAY(Konfig!AF19)=6,"f",IF(WEEKDAY(Konfig!AF19)=7,"l","s"))))))</f>
        <v>s</v>
      </c>
      <c r="V5" s="12" t="str">
        <f>IF(WEEKDAY(Konfig!AG19)=2,"m",IF(WEEKDAY(Konfig!AG19)=3,"ti",IF(WEEKDAY(Konfig!AG19)=4,"o",IF(WEEKDAY(Konfig!AG19)=5,"to",IF(WEEKDAY(Konfig!AG19)=6,"f",IF(WEEKDAY(Konfig!AG19)=7,"l","s"))))))</f>
        <v>m</v>
      </c>
      <c r="W5" s="12" t="str">
        <f>IF(WEEKDAY(Konfig!AH19)=2,"m",IF(WEEKDAY(Konfig!AH19)=3,"ti",IF(WEEKDAY(Konfig!AH19)=4,"o",IF(WEEKDAY(Konfig!AH19)=5,"to",IF(WEEKDAY(Konfig!AH19)=6,"f",IF(WEEKDAY(Konfig!AH19)=7,"l","s"))))))</f>
        <v>ti</v>
      </c>
      <c r="X5" s="12" t="str">
        <f>IF(WEEKDAY(Konfig!AI19)=2,"m",IF(WEEKDAY(Konfig!AI19)=3,"ti",IF(WEEKDAY(Konfig!AI19)=4,"o",IF(WEEKDAY(Konfig!AI19)=5,"to",IF(WEEKDAY(Konfig!AI19)=6,"f",IF(WEEKDAY(Konfig!AI19)=7,"l","s"))))))</f>
        <v>o</v>
      </c>
      <c r="Y5" s="12" t="str">
        <f>IF(WEEKDAY(Konfig!AJ19)=2,"m",IF(WEEKDAY(Konfig!AJ19)=3,"ti",IF(WEEKDAY(Konfig!AJ19)=4,"o",IF(WEEKDAY(Konfig!AJ19)=5,"to",IF(WEEKDAY(Konfig!AJ19)=6,"f",IF(WEEKDAY(Konfig!AJ19)=7,"l","s"))))))</f>
        <v>to</v>
      </c>
      <c r="Z5" s="12" t="str">
        <f>IF(WEEKDAY(Konfig!AK19)=2,"m",IF(WEEKDAY(Konfig!AK19)=3,"ti",IF(WEEKDAY(Konfig!AK19)=4,"o",IF(WEEKDAY(Konfig!AK19)=5,"to",IF(WEEKDAY(Konfig!AK19)=6,"f",IF(WEEKDAY(Konfig!AK19)=7,"l","s"))))))</f>
        <v>f</v>
      </c>
      <c r="AA5" s="12" t="str">
        <f>IF(WEEKDAY(Konfig!AL19)=2,"m",IF(WEEKDAY(Konfig!AL19)=3,"ti",IF(WEEKDAY(Konfig!AL19)=4,"o",IF(WEEKDAY(Konfig!AL19)=5,"to",IF(WEEKDAY(Konfig!AL19)=6,"f",IF(WEEKDAY(Konfig!AL19)=7,"l","s"))))))</f>
        <v>l</v>
      </c>
      <c r="AB5" s="12" t="str">
        <f>IF(WEEKDAY(Konfig!AM19)=2,"m",IF(WEEKDAY(Konfig!AM19)=3,"ti",IF(WEEKDAY(Konfig!AM19)=4,"o",IF(WEEKDAY(Konfig!AM19)=5,"to",IF(WEEKDAY(Konfig!AM19)=6,"f",IF(WEEKDAY(Konfig!AM19)=7,"l","s"))))))</f>
        <v>s</v>
      </c>
      <c r="AC5" s="12" t="str">
        <f>IF(WEEKDAY(Konfig!AN19)=2,"m",IF(WEEKDAY(Konfig!AN19)=3,"ti",IF(WEEKDAY(Konfig!AN19)=4,"o",IF(WEEKDAY(Konfig!AN19)=5,"to",IF(WEEKDAY(Konfig!AN19)=6,"f",IF(WEEKDAY(Konfig!AN19)=7,"l","s"))))))</f>
        <v>m</v>
      </c>
      <c r="AD5" s="12" t="str">
        <f>IF(WEEKDAY(Konfig!AO19)=2,"m",IF(WEEKDAY(Konfig!AO19)=3,"ti",IF(WEEKDAY(Konfig!AO19)=4,"o",IF(WEEKDAY(Konfig!AO19)=5,"to",IF(WEEKDAY(Konfig!AO19)=6,"f",IF(WEEKDAY(Konfig!AO19)=7,"l","s"))))))</f>
        <v>ti</v>
      </c>
      <c r="AE5" s="12" t="str">
        <f>IF(WEEKDAY(Konfig!AP19)=2,"m",IF(WEEKDAY(Konfig!AP19)=3,"ti",IF(WEEKDAY(Konfig!AP19)=4,"o",IF(WEEKDAY(Konfig!AP19)=5,"to",IF(WEEKDAY(Konfig!AP19)=6,"f",IF(WEEKDAY(Konfig!AP19)=7,"l","s"))))))</f>
        <v>o</v>
      </c>
      <c r="AF5" s="12" t="str">
        <f>IF(WEEKDAY(Konfig!AQ19)=2,"m",IF(WEEKDAY(Konfig!AQ19)=3,"ti",IF(WEEKDAY(Konfig!AQ19)=4,"o",IF(WEEKDAY(Konfig!AQ19)=5,"to",IF(WEEKDAY(Konfig!AQ19)=6,"f",IF(WEEKDAY(Konfig!AQ19)=7,"l","s"))))))</f>
        <v>to</v>
      </c>
      <c r="AG5" s="12" t="str">
        <f>IF(WEEKDAY(Konfig!AR19)=2,"m",IF(WEEKDAY(Konfig!AR19)=3,"ti",IF(WEEKDAY(Konfig!AR19)=4,"o",IF(WEEKDAY(Konfig!AR19)=5,"to",IF(WEEKDAY(Konfig!AR19)=6,"f",IF(WEEKDAY(Konfig!AR19)=7,"l","s"))))))</f>
        <v>f</v>
      </c>
      <c r="AH5" s="12" t="s">
        <v>12</v>
      </c>
      <c r="AI5" s="12" t="s">
        <v>29</v>
      </c>
      <c r="AJ5" s="7" t="s">
        <v>36</v>
      </c>
      <c r="AK5" s="24" t="s">
        <v>39</v>
      </c>
    </row>
    <row r="6" spans="1:37">
      <c r="A6" s="6">
        <v>1</v>
      </c>
      <c r="B6" s="6" t="str">
        <f>IF(Konfig!F7&gt;0,Konfig!F7,"")</f>
        <v>&lt;ange projektdeltagare&gt;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1">
        <f>SUM(C6:AG6)</f>
        <v>0</v>
      </c>
      <c r="AI6" s="11">
        <f>AH6*Konfig!G7</f>
        <v>0</v>
      </c>
      <c r="AJ6" s="11">
        <f>AH6+Nov!AI6</f>
        <v>0</v>
      </c>
      <c r="AK6" s="6">
        <f>AJ6*Konfig!$G7</f>
        <v>0</v>
      </c>
    </row>
    <row r="7" spans="1:37">
      <c r="A7" s="6">
        <v>2</v>
      </c>
      <c r="B7" s="6" t="str">
        <f>IF(Konfig!F8&gt;0,Konfig!F8,"")</f>
        <v>&lt;på fliken Konfig&gt;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1">
        <f t="shared" ref="AH7:AH25" si="0">SUM(C7:AG7)</f>
        <v>0</v>
      </c>
      <c r="AI7" s="11">
        <f>AH7*Konfig!G8</f>
        <v>0</v>
      </c>
      <c r="AJ7" s="11">
        <f>AH7+Nov!AI7</f>
        <v>0</v>
      </c>
      <c r="AK7" s="6">
        <f>AJ7*Konfig!$G8</f>
        <v>0</v>
      </c>
    </row>
    <row r="8" spans="1:37">
      <c r="A8" s="6">
        <v>3</v>
      </c>
      <c r="B8" s="6" t="str">
        <f>IF(Konfig!F9&gt;0,Konfig!F9,"")</f>
        <v/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1">
        <f t="shared" si="0"/>
        <v>0</v>
      </c>
      <c r="AI8" s="11">
        <f>AH8*Konfig!G9</f>
        <v>0</v>
      </c>
      <c r="AJ8" s="11">
        <f>AH8+Nov!AI8</f>
        <v>0</v>
      </c>
      <c r="AK8" s="6">
        <f>AJ8*Konfig!$G9</f>
        <v>0</v>
      </c>
    </row>
    <row r="9" spans="1:37">
      <c r="A9" s="6">
        <v>4</v>
      </c>
      <c r="B9" s="6" t="str">
        <f>IF(Konfig!F10&gt;0,Konfig!F10,"")</f>
        <v/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1">
        <f t="shared" si="0"/>
        <v>0</v>
      </c>
      <c r="AI9" s="11">
        <f>AH9*Konfig!G10</f>
        <v>0</v>
      </c>
      <c r="AJ9" s="11">
        <f>AH9+Nov!AI9</f>
        <v>0</v>
      </c>
      <c r="AK9" s="6">
        <f>AJ9*Konfig!$G10</f>
        <v>0</v>
      </c>
    </row>
    <row r="10" spans="1:37">
      <c r="A10" s="6">
        <v>5</v>
      </c>
      <c r="B10" s="6" t="str">
        <f>IF(Konfig!F11&gt;0,Konfig!F11,"")</f>
        <v/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1">
        <f t="shared" si="0"/>
        <v>0</v>
      </c>
      <c r="AI10" s="11">
        <f>AH10*Konfig!G11</f>
        <v>0</v>
      </c>
      <c r="AJ10" s="11">
        <f>AH10+Nov!AI10</f>
        <v>0</v>
      </c>
      <c r="AK10" s="6">
        <f>AJ10*Konfig!$G11</f>
        <v>0</v>
      </c>
    </row>
    <row r="11" spans="1:37">
      <c r="A11" s="6">
        <v>6</v>
      </c>
      <c r="B11" s="6" t="str">
        <f>IF(Konfig!F12&gt;0,Konfig!F12,"")</f>
        <v/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1">
        <f t="shared" si="0"/>
        <v>0</v>
      </c>
      <c r="AI11" s="11">
        <f>AH11*Konfig!G12</f>
        <v>0</v>
      </c>
      <c r="AJ11" s="11">
        <f>AH11+Nov!AI11</f>
        <v>0</v>
      </c>
      <c r="AK11" s="6">
        <f>AJ11*Konfig!$G12</f>
        <v>0</v>
      </c>
    </row>
    <row r="12" spans="1:37">
      <c r="A12" s="6">
        <v>7</v>
      </c>
      <c r="B12" s="6" t="str">
        <f>IF(Konfig!F13&gt;0,Konfig!F13,"")</f>
        <v/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1">
        <f t="shared" si="0"/>
        <v>0</v>
      </c>
      <c r="AI12" s="11">
        <f>AH12*Konfig!G13</f>
        <v>0</v>
      </c>
      <c r="AJ12" s="11">
        <f>AH12+Nov!AI12</f>
        <v>0</v>
      </c>
      <c r="AK12" s="6">
        <f>AJ12*Konfig!$G13</f>
        <v>0</v>
      </c>
    </row>
    <row r="13" spans="1:37">
      <c r="A13" s="6">
        <v>8</v>
      </c>
      <c r="B13" s="6" t="str">
        <f>IF(Konfig!F14&gt;0,Konfig!F14,"")</f>
        <v/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1">
        <f t="shared" si="0"/>
        <v>0</v>
      </c>
      <c r="AI13" s="11">
        <f>AH13*Konfig!G14</f>
        <v>0</v>
      </c>
      <c r="AJ13" s="11">
        <f>AH13+Nov!AI13</f>
        <v>0</v>
      </c>
      <c r="AK13" s="6">
        <f>AJ13*Konfig!$G14</f>
        <v>0</v>
      </c>
    </row>
    <row r="14" spans="1:37">
      <c r="A14" s="6">
        <v>9</v>
      </c>
      <c r="B14" s="6" t="str">
        <f>IF(Konfig!F15&gt;0,Konfig!F15,"")</f>
        <v/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1">
        <f t="shared" si="0"/>
        <v>0</v>
      </c>
      <c r="AI14" s="11">
        <f>AH14*Konfig!G15</f>
        <v>0</v>
      </c>
      <c r="AJ14" s="11">
        <f>AH14+Nov!AI14</f>
        <v>0</v>
      </c>
      <c r="AK14" s="6">
        <f>AJ14*Konfig!$G15</f>
        <v>0</v>
      </c>
    </row>
    <row r="15" spans="1:37">
      <c r="A15" s="6">
        <v>10</v>
      </c>
      <c r="B15" s="6" t="str">
        <f>IF(Konfig!F16&gt;0,Konfig!F16,"")</f>
        <v/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1">
        <f t="shared" si="0"/>
        <v>0</v>
      </c>
      <c r="AI15" s="11">
        <f>AH15*Konfig!G16</f>
        <v>0</v>
      </c>
      <c r="AJ15" s="11">
        <f>AH15+Nov!AI15</f>
        <v>0</v>
      </c>
      <c r="AK15" s="6">
        <f>AJ15*Konfig!$G16</f>
        <v>0</v>
      </c>
    </row>
    <row r="16" spans="1:37">
      <c r="A16" s="6">
        <v>11</v>
      </c>
      <c r="B16" s="6" t="str">
        <f>IF(Konfig!F17&gt;0,Konfig!F17,"")</f>
        <v/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1">
        <f t="shared" si="0"/>
        <v>0</v>
      </c>
      <c r="AI16" s="11">
        <f>AH16*Konfig!G17</f>
        <v>0</v>
      </c>
      <c r="AJ16" s="11">
        <f>AH16+Nov!AI16</f>
        <v>0</v>
      </c>
      <c r="AK16" s="6">
        <f>AJ16*Konfig!$G17</f>
        <v>0</v>
      </c>
    </row>
    <row r="17" spans="1:37">
      <c r="A17" s="6">
        <v>12</v>
      </c>
      <c r="B17" s="6" t="str">
        <f>IF(Konfig!F18&gt;0,Konfig!F18,"")</f>
        <v/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1">
        <f t="shared" si="0"/>
        <v>0</v>
      </c>
      <c r="AI17" s="11">
        <f>AH17*Konfig!G18</f>
        <v>0</v>
      </c>
      <c r="AJ17" s="11">
        <f>AH17+Nov!AI17</f>
        <v>0</v>
      </c>
      <c r="AK17" s="6">
        <f>AJ17*Konfig!$G18</f>
        <v>0</v>
      </c>
    </row>
    <row r="18" spans="1:37">
      <c r="A18" s="6">
        <v>13</v>
      </c>
      <c r="B18" s="6" t="str">
        <f>IF(Konfig!F19&gt;0,Konfig!F19,"")</f>
        <v/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1">
        <f t="shared" si="0"/>
        <v>0</v>
      </c>
      <c r="AI18" s="11">
        <f>AH18*Konfig!G19</f>
        <v>0</v>
      </c>
      <c r="AJ18" s="11">
        <f>AH18+Nov!AI18</f>
        <v>0</v>
      </c>
      <c r="AK18" s="6">
        <f>AJ18*Konfig!$G19</f>
        <v>0</v>
      </c>
    </row>
    <row r="19" spans="1:37">
      <c r="A19" s="6">
        <v>14</v>
      </c>
      <c r="B19" s="6" t="str">
        <f>IF(Konfig!F20&gt;0,Konfig!F20,"")</f>
        <v/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1">
        <f t="shared" si="0"/>
        <v>0</v>
      </c>
      <c r="AI19" s="11">
        <f>AH19*Konfig!G20</f>
        <v>0</v>
      </c>
      <c r="AJ19" s="11">
        <f>AH19+Nov!AI19</f>
        <v>0</v>
      </c>
      <c r="AK19" s="6">
        <f>AJ19*Konfig!$G20</f>
        <v>0</v>
      </c>
    </row>
    <row r="20" spans="1:37">
      <c r="A20" s="6">
        <v>15</v>
      </c>
      <c r="B20" s="6" t="str">
        <f>IF(Konfig!F21&gt;0,Konfig!F21,"")</f>
        <v/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1">
        <f t="shared" si="0"/>
        <v>0</v>
      </c>
      <c r="AI20" s="11">
        <f>AH20*Konfig!G21</f>
        <v>0</v>
      </c>
      <c r="AJ20" s="11">
        <f>AH20+Nov!AI20</f>
        <v>0</v>
      </c>
      <c r="AK20" s="6">
        <f>AJ20*Konfig!$G21</f>
        <v>0</v>
      </c>
    </row>
    <row r="21" spans="1:37">
      <c r="A21" s="6">
        <v>16</v>
      </c>
      <c r="B21" s="6" t="str">
        <f>IF(Konfig!F22&gt;0,Konfig!F22,"")</f>
        <v/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1">
        <f t="shared" si="0"/>
        <v>0</v>
      </c>
      <c r="AI21" s="11">
        <f>AH21*Konfig!G22</f>
        <v>0</v>
      </c>
      <c r="AJ21" s="11">
        <f>AH21+Nov!AI21</f>
        <v>0</v>
      </c>
      <c r="AK21" s="6">
        <f>AJ21*Konfig!$G22</f>
        <v>0</v>
      </c>
    </row>
    <row r="22" spans="1:37">
      <c r="A22" s="6">
        <v>17</v>
      </c>
      <c r="B22" s="6" t="str">
        <f>IF(Konfig!F23&gt;0,Konfig!F23,"")</f>
        <v/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1">
        <f t="shared" si="0"/>
        <v>0</v>
      </c>
      <c r="AI22" s="11">
        <f>AH22*Konfig!G23</f>
        <v>0</v>
      </c>
      <c r="AJ22" s="11">
        <f>AH22+Nov!AI22</f>
        <v>0</v>
      </c>
      <c r="AK22" s="6">
        <f>AJ22*Konfig!$G23</f>
        <v>0</v>
      </c>
    </row>
    <row r="23" spans="1:37">
      <c r="A23" s="6">
        <v>18</v>
      </c>
      <c r="B23" s="6" t="str">
        <f>IF(Konfig!F24&gt;0,Konfig!F24,"")</f>
        <v/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1">
        <f t="shared" si="0"/>
        <v>0</v>
      </c>
      <c r="AI23" s="11">
        <f>AH23*Konfig!G24</f>
        <v>0</v>
      </c>
      <c r="AJ23" s="11">
        <f>AH23+Nov!AI23</f>
        <v>0</v>
      </c>
      <c r="AK23" s="6">
        <f>AJ23*Konfig!$G24</f>
        <v>0</v>
      </c>
    </row>
    <row r="24" spans="1:37">
      <c r="A24" s="6">
        <v>19</v>
      </c>
      <c r="B24" s="6" t="str">
        <f>IF(Konfig!F25&gt;0,Konfig!F25,"")</f>
        <v/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1">
        <f t="shared" si="0"/>
        <v>0</v>
      </c>
      <c r="AI24" s="11">
        <f>AH24*Konfig!G25</f>
        <v>0</v>
      </c>
      <c r="AJ24" s="11">
        <f>AH24+Nov!AI24</f>
        <v>0</v>
      </c>
      <c r="AK24" s="6">
        <f>AJ24*Konfig!$G25</f>
        <v>0</v>
      </c>
    </row>
    <row r="25" spans="1:37">
      <c r="A25" s="6">
        <v>20</v>
      </c>
      <c r="B25" s="6" t="str">
        <f>IF(Konfig!F26&gt;0,Konfig!F26,"")</f>
        <v/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1">
        <f t="shared" si="0"/>
        <v>0</v>
      </c>
      <c r="AI25" s="11">
        <f>AH25*Konfig!G26</f>
        <v>0</v>
      </c>
      <c r="AJ25" s="11">
        <f>AH25+Nov!AI25</f>
        <v>0</v>
      </c>
      <c r="AK25" s="6">
        <f>AJ25*Konfig!$G26</f>
        <v>0</v>
      </c>
    </row>
    <row r="26" spans="1:37">
      <c r="B26" s="6" t="s">
        <v>12</v>
      </c>
      <c r="C26" s="7">
        <f t="shared" ref="C26:AG26" si="1">SUM(C6:C25)</f>
        <v>0</v>
      </c>
      <c r="D26" s="7">
        <f t="shared" si="1"/>
        <v>0</v>
      </c>
      <c r="E26" s="7">
        <f t="shared" si="1"/>
        <v>0</v>
      </c>
      <c r="F26" s="7">
        <f t="shared" si="1"/>
        <v>0</v>
      </c>
      <c r="G26" s="7">
        <f t="shared" si="1"/>
        <v>0</v>
      </c>
      <c r="H26" s="7">
        <f t="shared" si="1"/>
        <v>0</v>
      </c>
      <c r="I26" s="7">
        <f t="shared" si="1"/>
        <v>0</v>
      </c>
      <c r="J26" s="7">
        <f t="shared" si="1"/>
        <v>0</v>
      </c>
      <c r="K26" s="7">
        <f t="shared" si="1"/>
        <v>0</v>
      </c>
      <c r="L26" s="7">
        <f t="shared" si="1"/>
        <v>0</v>
      </c>
      <c r="M26" s="7">
        <f t="shared" si="1"/>
        <v>0</v>
      </c>
      <c r="N26" s="7">
        <f t="shared" si="1"/>
        <v>0</v>
      </c>
      <c r="O26" s="7">
        <f t="shared" si="1"/>
        <v>0</v>
      </c>
      <c r="P26" s="7">
        <f t="shared" si="1"/>
        <v>0</v>
      </c>
      <c r="Q26" s="7">
        <f t="shared" si="1"/>
        <v>0</v>
      </c>
      <c r="R26" s="7">
        <f t="shared" si="1"/>
        <v>0</v>
      </c>
      <c r="S26" s="7">
        <f t="shared" si="1"/>
        <v>0</v>
      </c>
      <c r="T26" s="7">
        <f t="shared" si="1"/>
        <v>0</v>
      </c>
      <c r="U26" s="7">
        <f t="shared" si="1"/>
        <v>0</v>
      </c>
      <c r="V26" s="7">
        <f t="shared" si="1"/>
        <v>0</v>
      </c>
      <c r="W26" s="7">
        <f t="shared" si="1"/>
        <v>0</v>
      </c>
      <c r="X26" s="7">
        <f t="shared" si="1"/>
        <v>0</v>
      </c>
      <c r="Y26" s="7">
        <f t="shared" si="1"/>
        <v>0</v>
      </c>
      <c r="Z26" s="7">
        <f t="shared" si="1"/>
        <v>0</v>
      </c>
      <c r="AA26" s="7">
        <f t="shared" si="1"/>
        <v>0</v>
      </c>
      <c r="AB26" s="7">
        <f t="shared" si="1"/>
        <v>0</v>
      </c>
      <c r="AC26" s="7">
        <f t="shared" si="1"/>
        <v>0</v>
      </c>
      <c r="AD26" s="7">
        <f t="shared" si="1"/>
        <v>0</v>
      </c>
      <c r="AE26" s="7">
        <f t="shared" si="1"/>
        <v>0</v>
      </c>
      <c r="AF26" s="7">
        <f t="shared" si="1"/>
        <v>0</v>
      </c>
      <c r="AG26" s="7">
        <f t="shared" si="1"/>
        <v>0</v>
      </c>
      <c r="AH26" s="11">
        <f>SUM(AH6:AH25)</f>
        <v>0</v>
      </c>
      <c r="AI26" s="11">
        <f>SUM(AI6:AI25)</f>
        <v>0</v>
      </c>
      <c r="AJ26" s="11">
        <f>SUM(AJ6:AJ25)</f>
        <v>0</v>
      </c>
      <c r="AK26" s="11">
        <f>SUM(AK6:AK25)</f>
        <v>0</v>
      </c>
    </row>
  </sheetData>
  <sheetProtection sheet="1" objects="1" scenarios="1" selectLockedCells="1"/>
  <mergeCells count="3">
    <mergeCell ref="C1:G1"/>
    <mergeCell ref="H1:K1"/>
    <mergeCell ref="A2:B2"/>
  </mergeCells>
  <conditionalFormatting sqref="C4:AG26">
    <cfRule type="expression" dxfId="0" priority="1">
      <formula>OR(C$5="l",C$5="s")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51"/>
  <sheetViews>
    <sheetView workbookViewId="0">
      <selection activeCell="S10" sqref="S10"/>
    </sheetView>
  </sheetViews>
  <sheetFormatPr defaultRowHeight="15"/>
  <cols>
    <col min="1" max="1" width="4.5703125" customWidth="1"/>
    <col min="2" max="2" width="27.85546875" customWidth="1"/>
    <col min="15" max="16" width="11" customWidth="1"/>
  </cols>
  <sheetData>
    <row r="1" spans="1:16" ht="18.75">
      <c r="A1" s="10" t="s">
        <v>31</v>
      </c>
      <c r="C1" s="10" t="s">
        <v>32</v>
      </c>
    </row>
    <row r="3" spans="1:16">
      <c r="A3" s="3" t="s">
        <v>33</v>
      </c>
    </row>
    <row r="4" spans="1:16">
      <c r="C4" s="7" t="s">
        <v>0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40</v>
      </c>
      <c r="P4" s="24" t="s">
        <v>38</v>
      </c>
    </row>
    <row r="5" spans="1:16">
      <c r="A5" s="6">
        <v>1</v>
      </c>
      <c r="B5" s="6" t="str">
        <f>IF(Konfig!F7&gt;0,Konfig!F7,"")</f>
        <v>&lt;ange projektdeltagare&gt;</v>
      </c>
      <c r="C5" s="11">
        <f>Jan!AH6</f>
        <v>0</v>
      </c>
      <c r="D5" s="11">
        <f>Feb!AE6</f>
        <v>0</v>
      </c>
      <c r="E5" s="11">
        <f>Mar!AH6</f>
        <v>0</v>
      </c>
      <c r="F5" s="11">
        <f>Apr!AG6</f>
        <v>0</v>
      </c>
      <c r="G5" s="11">
        <f>Maj!AH6</f>
        <v>0</v>
      </c>
      <c r="H5" s="11">
        <f>Jun!AG6</f>
        <v>0</v>
      </c>
      <c r="I5" s="11">
        <f>Jul!AH6</f>
        <v>0</v>
      </c>
      <c r="J5" s="11">
        <f>Aug!AH6</f>
        <v>0</v>
      </c>
      <c r="K5" s="11">
        <f>Sep!AG6</f>
        <v>0</v>
      </c>
      <c r="L5" s="11">
        <f>Okt!AH6</f>
        <v>0</v>
      </c>
      <c r="M5" s="11">
        <f>Nov!AG6</f>
        <v>0</v>
      </c>
      <c r="N5" s="11">
        <f>Dec!AH6</f>
        <v>0</v>
      </c>
      <c r="O5" s="23">
        <f>SUM(C5:N5)</f>
        <v>0</v>
      </c>
      <c r="P5" s="11">
        <f>O5+Konfig!H7</f>
        <v>0</v>
      </c>
    </row>
    <row r="6" spans="1:16">
      <c r="A6" s="6">
        <v>2</v>
      </c>
      <c r="B6" s="6" t="str">
        <f>IF(Konfig!F8&gt;0,Konfig!F8,"")</f>
        <v>&lt;på fliken Konfig&gt;</v>
      </c>
      <c r="C6" s="11">
        <f>Jan!AH7</f>
        <v>0</v>
      </c>
      <c r="D6" s="11">
        <f>Feb!AE7</f>
        <v>0</v>
      </c>
      <c r="E6" s="11">
        <f>Mar!AH7</f>
        <v>0</v>
      </c>
      <c r="F6" s="11">
        <f>Apr!AG7</f>
        <v>0</v>
      </c>
      <c r="G6" s="11">
        <f>Maj!AH7</f>
        <v>0</v>
      </c>
      <c r="H6" s="11">
        <f>Jun!AG7</f>
        <v>0</v>
      </c>
      <c r="I6" s="11">
        <f>Jul!AH7</f>
        <v>0</v>
      </c>
      <c r="J6" s="11">
        <f>Aug!AH7</f>
        <v>0</v>
      </c>
      <c r="K6" s="11">
        <f>Sep!AG7</f>
        <v>0</v>
      </c>
      <c r="L6" s="11">
        <f>Okt!AH7</f>
        <v>0</v>
      </c>
      <c r="M6" s="11">
        <f>Nov!AG7</f>
        <v>0</v>
      </c>
      <c r="N6" s="11">
        <f>Dec!AH7</f>
        <v>0</v>
      </c>
      <c r="O6" s="23">
        <f t="shared" ref="O6:O24" si="0">SUM(C6:N6)</f>
        <v>0</v>
      </c>
      <c r="P6" s="11">
        <f>O6+Konfig!H8</f>
        <v>0</v>
      </c>
    </row>
    <row r="7" spans="1:16">
      <c r="A7" s="6">
        <v>3</v>
      </c>
      <c r="B7" s="6" t="str">
        <f>IF(Konfig!F9&gt;0,Konfig!F9,"")</f>
        <v/>
      </c>
      <c r="C7" s="11">
        <f>Jan!AH8</f>
        <v>0</v>
      </c>
      <c r="D7" s="11">
        <f>Feb!AE8</f>
        <v>0</v>
      </c>
      <c r="E7" s="11">
        <f>Mar!AH8</f>
        <v>0</v>
      </c>
      <c r="F7" s="11">
        <f>Apr!AG8</f>
        <v>0</v>
      </c>
      <c r="G7" s="11">
        <f>Maj!AH8</f>
        <v>0</v>
      </c>
      <c r="H7" s="11">
        <f>Jun!AG8</f>
        <v>0</v>
      </c>
      <c r="I7" s="11">
        <f>Jul!AH8</f>
        <v>0</v>
      </c>
      <c r="J7" s="11">
        <f>Aug!AH8</f>
        <v>0</v>
      </c>
      <c r="K7" s="11">
        <f>Sep!AG8</f>
        <v>0</v>
      </c>
      <c r="L7" s="11">
        <f>Okt!AH8</f>
        <v>0</v>
      </c>
      <c r="M7" s="11">
        <f>Nov!AG8</f>
        <v>0</v>
      </c>
      <c r="N7" s="11">
        <f>Dec!AH8</f>
        <v>0</v>
      </c>
      <c r="O7" s="23">
        <f t="shared" si="0"/>
        <v>0</v>
      </c>
      <c r="P7" s="11">
        <f>O7+Konfig!H9</f>
        <v>0</v>
      </c>
    </row>
    <row r="8" spans="1:16">
      <c r="A8" s="6">
        <v>4</v>
      </c>
      <c r="B8" s="6" t="str">
        <f>IF(Konfig!F10&gt;0,Konfig!F10,"")</f>
        <v/>
      </c>
      <c r="C8" s="11">
        <f>Jan!AH9</f>
        <v>0</v>
      </c>
      <c r="D8" s="11">
        <f>Feb!AE9</f>
        <v>0</v>
      </c>
      <c r="E8" s="11">
        <f>Mar!AH9</f>
        <v>0</v>
      </c>
      <c r="F8" s="11">
        <f>Apr!AG9</f>
        <v>0</v>
      </c>
      <c r="G8" s="11">
        <f>Maj!AH9</f>
        <v>0</v>
      </c>
      <c r="H8" s="11">
        <f>Jun!AG9</f>
        <v>0</v>
      </c>
      <c r="I8" s="11">
        <f>Jul!AH9</f>
        <v>0</v>
      </c>
      <c r="J8" s="11">
        <f>Aug!AH9</f>
        <v>0</v>
      </c>
      <c r="K8" s="11">
        <f>Sep!AG9</f>
        <v>0</v>
      </c>
      <c r="L8" s="11">
        <f>Okt!AH9</f>
        <v>0</v>
      </c>
      <c r="M8" s="11">
        <f>Nov!AG9</f>
        <v>0</v>
      </c>
      <c r="N8" s="11">
        <f>Dec!AH9</f>
        <v>0</v>
      </c>
      <c r="O8" s="23">
        <f t="shared" si="0"/>
        <v>0</v>
      </c>
      <c r="P8" s="11">
        <f>O8+Konfig!H10</f>
        <v>0</v>
      </c>
    </row>
    <row r="9" spans="1:16">
      <c r="A9" s="6">
        <v>5</v>
      </c>
      <c r="B9" s="6" t="str">
        <f>IF(Konfig!F11&gt;0,Konfig!F11,"")</f>
        <v/>
      </c>
      <c r="C9" s="11">
        <f>Jan!AH10</f>
        <v>0</v>
      </c>
      <c r="D9" s="11">
        <f>Feb!AE10</f>
        <v>0</v>
      </c>
      <c r="E9" s="11">
        <f>Mar!AH10</f>
        <v>0</v>
      </c>
      <c r="F9" s="11">
        <f>Apr!AG10</f>
        <v>0</v>
      </c>
      <c r="G9" s="11">
        <f>Maj!AH10</f>
        <v>0</v>
      </c>
      <c r="H9" s="11">
        <f>Jun!AG10</f>
        <v>0</v>
      </c>
      <c r="I9" s="11">
        <f>Jul!AH10</f>
        <v>0</v>
      </c>
      <c r="J9" s="11">
        <f>Aug!AH10</f>
        <v>0</v>
      </c>
      <c r="K9" s="11">
        <f>Sep!AG10</f>
        <v>0</v>
      </c>
      <c r="L9" s="11">
        <f>Okt!AH10</f>
        <v>0</v>
      </c>
      <c r="M9" s="11">
        <f>Nov!AG10</f>
        <v>0</v>
      </c>
      <c r="N9" s="11">
        <f>Dec!AH10</f>
        <v>0</v>
      </c>
      <c r="O9" s="23">
        <f t="shared" si="0"/>
        <v>0</v>
      </c>
      <c r="P9" s="11">
        <f>O9+Konfig!H11</f>
        <v>0</v>
      </c>
    </row>
    <row r="10" spans="1:16">
      <c r="A10" s="6">
        <v>6</v>
      </c>
      <c r="B10" s="6" t="str">
        <f>IF(Konfig!F12&gt;0,Konfig!F12,"")</f>
        <v/>
      </c>
      <c r="C10" s="11">
        <f>Jan!AH11</f>
        <v>0</v>
      </c>
      <c r="D10" s="11">
        <f>Feb!AE11</f>
        <v>0</v>
      </c>
      <c r="E10" s="11">
        <f>Mar!AH11</f>
        <v>0</v>
      </c>
      <c r="F10" s="11">
        <f>Apr!AG11</f>
        <v>0</v>
      </c>
      <c r="G10" s="11">
        <f>Maj!AH11</f>
        <v>0</v>
      </c>
      <c r="H10" s="11">
        <f>Jun!AG11</f>
        <v>0</v>
      </c>
      <c r="I10" s="11">
        <f>Jul!AH11</f>
        <v>0</v>
      </c>
      <c r="J10" s="11">
        <f>Aug!AH11</f>
        <v>0</v>
      </c>
      <c r="K10" s="11">
        <f>Sep!AG11</f>
        <v>0</v>
      </c>
      <c r="L10" s="11">
        <f>Okt!AH11</f>
        <v>0</v>
      </c>
      <c r="M10" s="11">
        <f>Nov!AG11</f>
        <v>0</v>
      </c>
      <c r="N10" s="11">
        <f>Dec!AH11</f>
        <v>0</v>
      </c>
      <c r="O10" s="23">
        <f t="shared" si="0"/>
        <v>0</v>
      </c>
      <c r="P10" s="11">
        <f>O10+Konfig!H12</f>
        <v>0</v>
      </c>
    </row>
    <row r="11" spans="1:16">
      <c r="A11" s="6">
        <v>7</v>
      </c>
      <c r="B11" s="6" t="str">
        <f>IF(Konfig!F13&gt;0,Konfig!F13,"")</f>
        <v/>
      </c>
      <c r="C11" s="11">
        <f>Jan!AH12</f>
        <v>0</v>
      </c>
      <c r="D11" s="11">
        <f>Feb!AE12</f>
        <v>0</v>
      </c>
      <c r="E11" s="11">
        <f>Mar!AH12</f>
        <v>0</v>
      </c>
      <c r="F11" s="11">
        <f>Apr!AG12</f>
        <v>0</v>
      </c>
      <c r="G11" s="11">
        <f>Maj!AH12</f>
        <v>0</v>
      </c>
      <c r="H11" s="11">
        <f>Jun!AG12</f>
        <v>0</v>
      </c>
      <c r="I11" s="11">
        <f>Jul!AH12</f>
        <v>0</v>
      </c>
      <c r="J11" s="11">
        <f>Aug!AH12</f>
        <v>0</v>
      </c>
      <c r="K11" s="11">
        <f>Sep!AG12</f>
        <v>0</v>
      </c>
      <c r="L11" s="11">
        <f>Okt!AH12</f>
        <v>0</v>
      </c>
      <c r="M11" s="11">
        <f>Nov!AG12</f>
        <v>0</v>
      </c>
      <c r="N11" s="11">
        <f>Dec!AH12</f>
        <v>0</v>
      </c>
      <c r="O11" s="23">
        <f t="shared" si="0"/>
        <v>0</v>
      </c>
      <c r="P11" s="11">
        <f>O11+Konfig!H13</f>
        <v>0</v>
      </c>
    </row>
    <row r="12" spans="1:16">
      <c r="A12" s="6">
        <v>8</v>
      </c>
      <c r="B12" s="6" t="str">
        <f>IF(Konfig!F14&gt;0,Konfig!F14,"")</f>
        <v/>
      </c>
      <c r="C12" s="11">
        <f>Jan!AH13</f>
        <v>0</v>
      </c>
      <c r="D12" s="11">
        <f>Feb!AE13</f>
        <v>0</v>
      </c>
      <c r="E12" s="11">
        <f>Mar!AH13</f>
        <v>0</v>
      </c>
      <c r="F12" s="11">
        <f>Apr!AG13</f>
        <v>0</v>
      </c>
      <c r="G12" s="11">
        <f>Maj!AH13</f>
        <v>0</v>
      </c>
      <c r="H12" s="11">
        <f>Jun!AG13</f>
        <v>0</v>
      </c>
      <c r="I12" s="11">
        <f>Jul!AH13</f>
        <v>0</v>
      </c>
      <c r="J12" s="11">
        <f>Aug!AH13</f>
        <v>0</v>
      </c>
      <c r="K12" s="11">
        <f>Sep!AG13</f>
        <v>0</v>
      </c>
      <c r="L12" s="11">
        <f>Okt!AH13</f>
        <v>0</v>
      </c>
      <c r="M12" s="11">
        <f>Nov!AG13</f>
        <v>0</v>
      </c>
      <c r="N12" s="11">
        <f>Dec!AH13</f>
        <v>0</v>
      </c>
      <c r="O12" s="23">
        <f t="shared" si="0"/>
        <v>0</v>
      </c>
      <c r="P12" s="11">
        <f>O12+Konfig!H14</f>
        <v>0</v>
      </c>
    </row>
    <row r="13" spans="1:16">
      <c r="A13" s="6">
        <v>9</v>
      </c>
      <c r="B13" s="6" t="str">
        <f>IF(Konfig!F15&gt;0,Konfig!F15,"")</f>
        <v/>
      </c>
      <c r="C13" s="11">
        <f>Jan!AH14</f>
        <v>0</v>
      </c>
      <c r="D13" s="11">
        <f>Feb!AE14</f>
        <v>0</v>
      </c>
      <c r="E13" s="11">
        <f>Mar!AH14</f>
        <v>0</v>
      </c>
      <c r="F13" s="11">
        <f>Apr!AG14</f>
        <v>0</v>
      </c>
      <c r="G13" s="11">
        <f>Maj!AH14</f>
        <v>0</v>
      </c>
      <c r="H13" s="11">
        <f>Jun!AG14</f>
        <v>0</v>
      </c>
      <c r="I13" s="11">
        <f>Jul!AH14</f>
        <v>0</v>
      </c>
      <c r="J13" s="11">
        <f>Aug!AH14</f>
        <v>0</v>
      </c>
      <c r="K13" s="11">
        <f>Sep!AG14</f>
        <v>0</v>
      </c>
      <c r="L13" s="11">
        <f>Okt!AH14</f>
        <v>0</v>
      </c>
      <c r="M13" s="11">
        <f>Nov!AG14</f>
        <v>0</v>
      </c>
      <c r="N13" s="11">
        <f>Dec!AH14</f>
        <v>0</v>
      </c>
      <c r="O13" s="23">
        <f t="shared" si="0"/>
        <v>0</v>
      </c>
      <c r="P13" s="11">
        <f>O13+Konfig!H15</f>
        <v>0</v>
      </c>
    </row>
    <row r="14" spans="1:16">
      <c r="A14" s="6">
        <v>10</v>
      </c>
      <c r="B14" s="6" t="str">
        <f>IF(Konfig!F16&gt;0,Konfig!F16,"")</f>
        <v/>
      </c>
      <c r="C14" s="11">
        <f>Jan!AH15</f>
        <v>0</v>
      </c>
      <c r="D14" s="11">
        <f>Feb!AE15</f>
        <v>0</v>
      </c>
      <c r="E14" s="11">
        <f>Mar!AH15</f>
        <v>0</v>
      </c>
      <c r="F14" s="11">
        <f>Apr!AG15</f>
        <v>0</v>
      </c>
      <c r="G14" s="11">
        <f>Maj!AH15</f>
        <v>0</v>
      </c>
      <c r="H14" s="11">
        <f>Jun!AG15</f>
        <v>0</v>
      </c>
      <c r="I14" s="11">
        <f>Jul!AH15</f>
        <v>0</v>
      </c>
      <c r="J14" s="11">
        <f>Aug!AH15</f>
        <v>0</v>
      </c>
      <c r="K14" s="11">
        <f>Sep!AG15</f>
        <v>0</v>
      </c>
      <c r="L14" s="11">
        <f>Okt!AH15</f>
        <v>0</v>
      </c>
      <c r="M14" s="11">
        <f>Nov!AG15</f>
        <v>0</v>
      </c>
      <c r="N14" s="11">
        <f>Dec!AH15</f>
        <v>0</v>
      </c>
      <c r="O14" s="23">
        <f t="shared" si="0"/>
        <v>0</v>
      </c>
      <c r="P14" s="11">
        <f>O14+Konfig!H16</f>
        <v>0</v>
      </c>
    </row>
    <row r="15" spans="1:16">
      <c r="A15" s="6">
        <v>11</v>
      </c>
      <c r="B15" s="6" t="str">
        <f>IF(Konfig!F17&gt;0,Konfig!F17,"")</f>
        <v/>
      </c>
      <c r="C15" s="11">
        <f>Jan!AH16</f>
        <v>0</v>
      </c>
      <c r="D15" s="11">
        <f>Feb!AE16</f>
        <v>0</v>
      </c>
      <c r="E15" s="11">
        <f>Mar!AH16</f>
        <v>0</v>
      </c>
      <c r="F15" s="11">
        <f>Apr!AG16</f>
        <v>0</v>
      </c>
      <c r="G15" s="11">
        <f>Maj!AH16</f>
        <v>0</v>
      </c>
      <c r="H15" s="11">
        <f>Jun!AG16</f>
        <v>0</v>
      </c>
      <c r="I15" s="11">
        <f>Jul!AH16</f>
        <v>0</v>
      </c>
      <c r="J15" s="11">
        <f>Aug!AH16</f>
        <v>0</v>
      </c>
      <c r="K15" s="11">
        <f>Sep!AG16</f>
        <v>0</v>
      </c>
      <c r="L15" s="11">
        <f>Okt!AH16</f>
        <v>0</v>
      </c>
      <c r="M15" s="11">
        <f>Nov!AG16</f>
        <v>0</v>
      </c>
      <c r="N15" s="11">
        <f>Dec!AH16</f>
        <v>0</v>
      </c>
      <c r="O15" s="23">
        <f t="shared" si="0"/>
        <v>0</v>
      </c>
      <c r="P15" s="11">
        <f>O15+Konfig!H17</f>
        <v>0</v>
      </c>
    </row>
    <row r="16" spans="1:16">
      <c r="A16" s="6">
        <v>12</v>
      </c>
      <c r="B16" s="6" t="str">
        <f>IF(Konfig!F18&gt;0,Konfig!F18,"")</f>
        <v/>
      </c>
      <c r="C16" s="11">
        <f>Jan!AH17</f>
        <v>0</v>
      </c>
      <c r="D16" s="11">
        <f>Feb!AE17</f>
        <v>0</v>
      </c>
      <c r="E16" s="11">
        <f>Mar!AH17</f>
        <v>0</v>
      </c>
      <c r="F16" s="11">
        <f>Apr!AG17</f>
        <v>0</v>
      </c>
      <c r="G16" s="11">
        <f>Maj!AH17</f>
        <v>0</v>
      </c>
      <c r="H16" s="11">
        <f>Jun!AG17</f>
        <v>0</v>
      </c>
      <c r="I16" s="11">
        <f>Jul!AH17</f>
        <v>0</v>
      </c>
      <c r="J16" s="11">
        <f>Aug!AH17</f>
        <v>0</v>
      </c>
      <c r="K16" s="11">
        <f>Sep!AG17</f>
        <v>0</v>
      </c>
      <c r="L16" s="11">
        <f>Okt!AH17</f>
        <v>0</v>
      </c>
      <c r="M16" s="11">
        <f>Nov!AG17</f>
        <v>0</v>
      </c>
      <c r="N16" s="11">
        <f>Dec!AH17</f>
        <v>0</v>
      </c>
      <c r="O16" s="23">
        <f t="shared" si="0"/>
        <v>0</v>
      </c>
      <c r="P16" s="11">
        <f>O16+Konfig!H18</f>
        <v>0</v>
      </c>
    </row>
    <row r="17" spans="1:16">
      <c r="A17" s="6">
        <v>13</v>
      </c>
      <c r="B17" s="6" t="str">
        <f>IF(Konfig!F19&gt;0,Konfig!F19,"")</f>
        <v/>
      </c>
      <c r="C17" s="11">
        <f>Jan!AH18</f>
        <v>0</v>
      </c>
      <c r="D17" s="11">
        <f>Feb!AE18</f>
        <v>0</v>
      </c>
      <c r="E17" s="11">
        <f>Mar!AH18</f>
        <v>0</v>
      </c>
      <c r="F17" s="11">
        <f>Apr!AG18</f>
        <v>0</v>
      </c>
      <c r="G17" s="11">
        <f>Maj!AH18</f>
        <v>0</v>
      </c>
      <c r="H17" s="11">
        <f>Jun!AG18</f>
        <v>0</v>
      </c>
      <c r="I17" s="11">
        <f>Jul!AH18</f>
        <v>0</v>
      </c>
      <c r="J17" s="11">
        <f>Aug!AH18</f>
        <v>0</v>
      </c>
      <c r="K17" s="11">
        <f>Sep!AG18</f>
        <v>0</v>
      </c>
      <c r="L17" s="11">
        <f>Okt!AH18</f>
        <v>0</v>
      </c>
      <c r="M17" s="11">
        <f>Nov!AG18</f>
        <v>0</v>
      </c>
      <c r="N17" s="11">
        <f>Dec!AH18</f>
        <v>0</v>
      </c>
      <c r="O17" s="23">
        <f t="shared" si="0"/>
        <v>0</v>
      </c>
      <c r="P17" s="11">
        <f>O17+Konfig!H19</f>
        <v>0</v>
      </c>
    </row>
    <row r="18" spans="1:16">
      <c r="A18" s="6">
        <v>14</v>
      </c>
      <c r="B18" s="6" t="str">
        <f>IF(Konfig!F20&gt;0,Konfig!F20,"")</f>
        <v/>
      </c>
      <c r="C18" s="11">
        <f>Jan!AH19</f>
        <v>0</v>
      </c>
      <c r="D18" s="11">
        <f>Feb!AE19</f>
        <v>0</v>
      </c>
      <c r="E18" s="11">
        <f>Mar!AH19</f>
        <v>0</v>
      </c>
      <c r="F18" s="11">
        <f>Apr!AG19</f>
        <v>0</v>
      </c>
      <c r="G18" s="11">
        <f>Maj!AH19</f>
        <v>0</v>
      </c>
      <c r="H18" s="11">
        <f>Jun!AG19</f>
        <v>0</v>
      </c>
      <c r="I18" s="11">
        <f>Jul!AH19</f>
        <v>0</v>
      </c>
      <c r="J18" s="11">
        <f>Aug!AH19</f>
        <v>0</v>
      </c>
      <c r="K18" s="11">
        <f>Sep!AG19</f>
        <v>0</v>
      </c>
      <c r="L18" s="11">
        <f>Okt!AH19</f>
        <v>0</v>
      </c>
      <c r="M18" s="11">
        <f>Nov!AG19</f>
        <v>0</v>
      </c>
      <c r="N18" s="11">
        <f>Dec!AH19</f>
        <v>0</v>
      </c>
      <c r="O18" s="23">
        <f t="shared" si="0"/>
        <v>0</v>
      </c>
      <c r="P18" s="11">
        <f>O18+Konfig!H20</f>
        <v>0</v>
      </c>
    </row>
    <row r="19" spans="1:16">
      <c r="A19" s="6">
        <v>15</v>
      </c>
      <c r="B19" s="6" t="str">
        <f>IF(Konfig!F21&gt;0,Konfig!F21,"")</f>
        <v/>
      </c>
      <c r="C19" s="11">
        <f>Jan!AH20</f>
        <v>0</v>
      </c>
      <c r="D19" s="11">
        <f>Feb!AE20</f>
        <v>0</v>
      </c>
      <c r="E19" s="11">
        <f>Mar!AH20</f>
        <v>0</v>
      </c>
      <c r="F19" s="11">
        <f>Apr!AG20</f>
        <v>0</v>
      </c>
      <c r="G19" s="11">
        <f>Maj!AH20</f>
        <v>0</v>
      </c>
      <c r="H19" s="11">
        <f>Jun!AG20</f>
        <v>0</v>
      </c>
      <c r="I19" s="11">
        <f>Jul!AH20</f>
        <v>0</v>
      </c>
      <c r="J19" s="11">
        <f>Aug!AH20</f>
        <v>0</v>
      </c>
      <c r="K19" s="11">
        <f>Sep!AG20</f>
        <v>0</v>
      </c>
      <c r="L19" s="11">
        <f>Okt!AH20</f>
        <v>0</v>
      </c>
      <c r="M19" s="11">
        <f>Nov!AG20</f>
        <v>0</v>
      </c>
      <c r="N19" s="11">
        <f>Dec!AH20</f>
        <v>0</v>
      </c>
      <c r="O19" s="23">
        <f t="shared" si="0"/>
        <v>0</v>
      </c>
      <c r="P19" s="11">
        <f>O19+Konfig!H21</f>
        <v>0</v>
      </c>
    </row>
    <row r="20" spans="1:16">
      <c r="A20" s="6">
        <v>16</v>
      </c>
      <c r="B20" s="6" t="str">
        <f>IF(Konfig!F22&gt;0,Konfig!F22,"")</f>
        <v/>
      </c>
      <c r="C20" s="11">
        <f>Jan!AH21</f>
        <v>0</v>
      </c>
      <c r="D20" s="11">
        <f>Feb!AE21</f>
        <v>0</v>
      </c>
      <c r="E20" s="11">
        <f>Mar!AH21</f>
        <v>0</v>
      </c>
      <c r="F20" s="11">
        <f>Apr!AG21</f>
        <v>0</v>
      </c>
      <c r="G20" s="11">
        <f>Maj!AH21</f>
        <v>0</v>
      </c>
      <c r="H20" s="11">
        <f>Jun!AG21</f>
        <v>0</v>
      </c>
      <c r="I20" s="11">
        <f>Jul!AH21</f>
        <v>0</v>
      </c>
      <c r="J20" s="11">
        <f>Aug!AH21</f>
        <v>0</v>
      </c>
      <c r="K20" s="11">
        <f>Sep!AG21</f>
        <v>0</v>
      </c>
      <c r="L20" s="11">
        <f>Okt!AH21</f>
        <v>0</v>
      </c>
      <c r="M20" s="11">
        <f>Nov!AG21</f>
        <v>0</v>
      </c>
      <c r="N20" s="11">
        <f>Dec!AH21</f>
        <v>0</v>
      </c>
      <c r="O20" s="23">
        <f t="shared" si="0"/>
        <v>0</v>
      </c>
      <c r="P20" s="11">
        <f>O20+Konfig!H22</f>
        <v>0</v>
      </c>
    </row>
    <row r="21" spans="1:16">
      <c r="A21" s="6">
        <v>17</v>
      </c>
      <c r="B21" s="6" t="str">
        <f>IF(Konfig!F23&gt;0,Konfig!F23,"")</f>
        <v/>
      </c>
      <c r="C21" s="11">
        <f>Jan!AH22</f>
        <v>0</v>
      </c>
      <c r="D21" s="11">
        <f>Feb!AE22</f>
        <v>0</v>
      </c>
      <c r="E21" s="11">
        <f>Mar!AH22</f>
        <v>0</v>
      </c>
      <c r="F21" s="11">
        <f>Apr!AG22</f>
        <v>0</v>
      </c>
      <c r="G21" s="11">
        <f>Maj!AH22</f>
        <v>0</v>
      </c>
      <c r="H21" s="11">
        <f>Jun!AG22</f>
        <v>0</v>
      </c>
      <c r="I21" s="11">
        <f>Jul!AH22</f>
        <v>0</v>
      </c>
      <c r="J21" s="11">
        <f>Aug!AH22</f>
        <v>0</v>
      </c>
      <c r="K21" s="11">
        <f>Sep!AG22</f>
        <v>0</v>
      </c>
      <c r="L21" s="11">
        <f>Okt!AH22</f>
        <v>0</v>
      </c>
      <c r="M21" s="11">
        <f>Nov!AG22</f>
        <v>0</v>
      </c>
      <c r="N21" s="11">
        <f>Dec!AH22</f>
        <v>0</v>
      </c>
      <c r="O21" s="23">
        <f t="shared" si="0"/>
        <v>0</v>
      </c>
      <c r="P21" s="11">
        <f>O21+Konfig!H23</f>
        <v>0</v>
      </c>
    </row>
    <row r="22" spans="1:16">
      <c r="A22" s="6">
        <v>18</v>
      </c>
      <c r="B22" s="6" t="str">
        <f>IF(Konfig!F24&gt;0,Konfig!F24,"")</f>
        <v/>
      </c>
      <c r="C22" s="11">
        <f>Jan!AH23</f>
        <v>0</v>
      </c>
      <c r="D22" s="11">
        <f>Feb!AE23</f>
        <v>0</v>
      </c>
      <c r="E22" s="11">
        <f>Mar!AH23</f>
        <v>0</v>
      </c>
      <c r="F22" s="11">
        <f>Apr!AG23</f>
        <v>0</v>
      </c>
      <c r="G22" s="11">
        <f>Maj!AH23</f>
        <v>0</v>
      </c>
      <c r="H22" s="11">
        <f>Jun!AG23</f>
        <v>0</v>
      </c>
      <c r="I22" s="11">
        <f>Jul!AH23</f>
        <v>0</v>
      </c>
      <c r="J22" s="11">
        <f>Aug!AH23</f>
        <v>0</v>
      </c>
      <c r="K22" s="11">
        <f>Sep!AG23</f>
        <v>0</v>
      </c>
      <c r="L22" s="11">
        <f>Okt!AH23</f>
        <v>0</v>
      </c>
      <c r="M22" s="11">
        <f>Nov!AG23</f>
        <v>0</v>
      </c>
      <c r="N22" s="11">
        <f>Dec!AH23</f>
        <v>0</v>
      </c>
      <c r="O22" s="23">
        <f t="shared" si="0"/>
        <v>0</v>
      </c>
      <c r="P22" s="11">
        <f>O22+Konfig!H24</f>
        <v>0</v>
      </c>
    </row>
    <row r="23" spans="1:16">
      <c r="A23" s="6">
        <v>19</v>
      </c>
      <c r="B23" s="6" t="str">
        <f>IF(Konfig!F25&gt;0,Konfig!F25,"")</f>
        <v/>
      </c>
      <c r="C23" s="11">
        <f>Jan!AH24</f>
        <v>0</v>
      </c>
      <c r="D23" s="11">
        <f>Feb!AE24</f>
        <v>0</v>
      </c>
      <c r="E23" s="11">
        <f>Mar!AH24</f>
        <v>0</v>
      </c>
      <c r="F23" s="11">
        <f>Apr!AG24</f>
        <v>0</v>
      </c>
      <c r="G23" s="11">
        <f>Maj!AH24</f>
        <v>0</v>
      </c>
      <c r="H23" s="11">
        <f>Jun!AG24</f>
        <v>0</v>
      </c>
      <c r="I23" s="11">
        <f>Jul!AH24</f>
        <v>0</v>
      </c>
      <c r="J23" s="11">
        <f>Aug!AH24</f>
        <v>0</v>
      </c>
      <c r="K23" s="11">
        <f>Sep!AG24</f>
        <v>0</v>
      </c>
      <c r="L23" s="11">
        <f>Okt!AH24</f>
        <v>0</v>
      </c>
      <c r="M23" s="11">
        <f>Nov!AG24</f>
        <v>0</v>
      </c>
      <c r="N23" s="11">
        <f>Dec!AH24</f>
        <v>0</v>
      </c>
      <c r="O23" s="23">
        <f t="shared" si="0"/>
        <v>0</v>
      </c>
      <c r="P23" s="11">
        <f>O23+Konfig!H25</f>
        <v>0</v>
      </c>
    </row>
    <row r="24" spans="1:16">
      <c r="A24" s="6">
        <v>20</v>
      </c>
      <c r="B24" s="6" t="str">
        <f>IF(Konfig!F26&gt;0,Konfig!F26,"")</f>
        <v/>
      </c>
      <c r="C24" s="11">
        <f>Jan!AH25</f>
        <v>0</v>
      </c>
      <c r="D24" s="11">
        <f>Feb!AE25</f>
        <v>0</v>
      </c>
      <c r="E24" s="11">
        <f>Mar!AH25</f>
        <v>0</v>
      </c>
      <c r="F24" s="11">
        <f>Apr!AG25</f>
        <v>0</v>
      </c>
      <c r="G24" s="11">
        <f>Maj!AH25</f>
        <v>0</v>
      </c>
      <c r="H24" s="11">
        <f>Jun!AG25</f>
        <v>0</v>
      </c>
      <c r="I24" s="11">
        <f>Jul!AH25</f>
        <v>0</v>
      </c>
      <c r="J24" s="11">
        <f>Aug!AH25</f>
        <v>0</v>
      </c>
      <c r="K24" s="11">
        <f>Sep!AG25</f>
        <v>0</v>
      </c>
      <c r="L24" s="11">
        <f>Okt!AH25</f>
        <v>0</v>
      </c>
      <c r="M24" s="11">
        <f>Nov!AG25</f>
        <v>0</v>
      </c>
      <c r="N24" s="11">
        <f>Dec!AH25</f>
        <v>0</v>
      </c>
      <c r="O24" s="23">
        <f t="shared" si="0"/>
        <v>0</v>
      </c>
      <c r="P24" s="11">
        <f>O24+Konfig!H26</f>
        <v>0</v>
      </c>
    </row>
    <row r="25" spans="1:16">
      <c r="B25" s="6" t="s">
        <v>12</v>
      </c>
      <c r="C25" s="11">
        <f>SUM(C5:C24)</f>
        <v>0</v>
      </c>
      <c r="D25" s="11">
        <f t="shared" ref="D25:N25" si="1">SUM(D5:D24)</f>
        <v>0</v>
      </c>
      <c r="E25" s="11">
        <f t="shared" si="1"/>
        <v>0</v>
      </c>
      <c r="F25" s="11">
        <f t="shared" si="1"/>
        <v>0</v>
      </c>
      <c r="G25" s="11">
        <f>Maj!AH26</f>
        <v>0</v>
      </c>
      <c r="H25" s="11">
        <f t="shared" si="1"/>
        <v>0</v>
      </c>
      <c r="I25" s="11">
        <f t="shared" si="1"/>
        <v>0</v>
      </c>
      <c r="J25" s="11">
        <f t="shared" si="1"/>
        <v>0</v>
      </c>
      <c r="K25" s="11">
        <f t="shared" si="1"/>
        <v>0</v>
      </c>
      <c r="L25" s="11">
        <f t="shared" si="1"/>
        <v>0</v>
      </c>
      <c r="M25" s="11">
        <f t="shared" si="1"/>
        <v>0</v>
      </c>
      <c r="N25" s="11">
        <f t="shared" si="1"/>
        <v>0</v>
      </c>
      <c r="O25" s="23">
        <f>SUM(O5:O24)</f>
        <v>0</v>
      </c>
      <c r="P25" s="23">
        <f>SUM(P5:P24)</f>
        <v>0</v>
      </c>
    </row>
    <row r="26" spans="1:16">
      <c r="B26" s="6" t="s">
        <v>35</v>
      </c>
      <c r="C26" s="11">
        <f>C25</f>
        <v>0</v>
      </c>
      <c r="D26" s="11">
        <f>C26+D25</f>
        <v>0</v>
      </c>
      <c r="E26" s="11">
        <f t="shared" ref="E26:N26" si="2">D26+E25</f>
        <v>0</v>
      </c>
      <c r="F26" s="11">
        <f t="shared" si="2"/>
        <v>0</v>
      </c>
      <c r="G26" s="11">
        <f t="shared" si="2"/>
        <v>0</v>
      </c>
      <c r="H26" s="11">
        <f t="shared" si="2"/>
        <v>0</v>
      </c>
      <c r="I26" s="11">
        <f t="shared" si="2"/>
        <v>0</v>
      </c>
      <c r="J26" s="11">
        <f t="shared" si="2"/>
        <v>0</v>
      </c>
      <c r="K26" s="11">
        <f t="shared" si="2"/>
        <v>0</v>
      </c>
      <c r="L26" s="11">
        <f t="shared" si="2"/>
        <v>0</v>
      </c>
      <c r="M26" s="11">
        <f t="shared" si="2"/>
        <v>0</v>
      </c>
      <c r="N26" s="11">
        <f t="shared" si="2"/>
        <v>0</v>
      </c>
    </row>
    <row r="28" spans="1:16">
      <c r="A28" s="3" t="s">
        <v>34</v>
      </c>
    </row>
    <row r="29" spans="1:16">
      <c r="C29" s="7" t="s">
        <v>0</v>
      </c>
      <c r="D29" s="7" t="s">
        <v>1</v>
      </c>
      <c r="E29" s="7" t="s">
        <v>2</v>
      </c>
      <c r="F29" s="7" t="s">
        <v>3</v>
      </c>
      <c r="G29" s="7" t="s">
        <v>4</v>
      </c>
      <c r="H29" s="7" t="s">
        <v>5</v>
      </c>
      <c r="I29" s="7" t="s">
        <v>6</v>
      </c>
      <c r="J29" s="7" t="s">
        <v>7</v>
      </c>
      <c r="K29" s="7" t="s">
        <v>8</v>
      </c>
      <c r="L29" s="7" t="s">
        <v>9</v>
      </c>
      <c r="M29" s="7" t="s">
        <v>10</v>
      </c>
      <c r="N29" s="7" t="s">
        <v>11</v>
      </c>
      <c r="O29" s="7" t="s">
        <v>40</v>
      </c>
      <c r="P29" s="24" t="s">
        <v>38</v>
      </c>
    </row>
    <row r="30" spans="1:16">
      <c r="A30" s="6">
        <v>1</v>
      </c>
      <c r="B30" s="6" t="str">
        <f>Konfig!F7</f>
        <v>&lt;ange projektdeltagare&gt;</v>
      </c>
      <c r="C30" s="11">
        <f>Jan!AI6</f>
        <v>0</v>
      </c>
      <c r="D30" s="11">
        <f>Feb!AF6</f>
        <v>0</v>
      </c>
      <c r="E30" s="11">
        <f>Mar!AI6</f>
        <v>0</v>
      </c>
      <c r="F30" s="11">
        <f>Apr!AH6</f>
        <v>0</v>
      </c>
      <c r="G30" s="11">
        <f>Maj!AI6</f>
        <v>0</v>
      </c>
      <c r="H30" s="11">
        <f>Jun!AH6</f>
        <v>0</v>
      </c>
      <c r="I30" s="11">
        <f>Jul!AI6</f>
        <v>0</v>
      </c>
      <c r="J30" s="11">
        <f>Aug!AI6</f>
        <v>0</v>
      </c>
      <c r="K30" s="11">
        <f>Sep!AH6</f>
        <v>0</v>
      </c>
      <c r="L30" s="11">
        <f>Okt!AI6</f>
        <v>0</v>
      </c>
      <c r="M30" s="11">
        <f>Nov!AH6</f>
        <v>0</v>
      </c>
      <c r="N30" s="11">
        <f>Dec!AI6</f>
        <v>0</v>
      </c>
      <c r="O30" s="11">
        <f>SUM(C30:N30)</f>
        <v>0</v>
      </c>
      <c r="P30" s="11">
        <f>O30+(Konfig!G7*Konfig!H7)</f>
        <v>0</v>
      </c>
    </row>
    <row r="31" spans="1:16">
      <c r="A31" s="6">
        <v>2</v>
      </c>
      <c r="B31" s="6" t="str">
        <f>Konfig!F8</f>
        <v>&lt;på fliken Konfig&gt;</v>
      </c>
      <c r="C31" s="11">
        <f>Jan!AI7</f>
        <v>0</v>
      </c>
      <c r="D31" s="11">
        <f>Feb!AF7</f>
        <v>0</v>
      </c>
      <c r="E31" s="11">
        <f>Mar!AI7</f>
        <v>0</v>
      </c>
      <c r="F31" s="11">
        <f>Apr!AH7</f>
        <v>0</v>
      </c>
      <c r="G31" s="11">
        <f>Maj!AI7</f>
        <v>0</v>
      </c>
      <c r="H31" s="11">
        <f>Jun!AH7</f>
        <v>0</v>
      </c>
      <c r="I31" s="11">
        <f>Jul!AI7</f>
        <v>0</v>
      </c>
      <c r="J31" s="11">
        <f>Aug!AI7</f>
        <v>0</v>
      </c>
      <c r="K31" s="11">
        <f>Sep!AH7</f>
        <v>0</v>
      </c>
      <c r="L31" s="11">
        <f>Okt!AI7</f>
        <v>0</v>
      </c>
      <c r="M31" s="11">
        <f>Nov!AH7</f>
        <v>0</v>
      </c>
      <c r="N31" s="11">
        <f>Dec!AI7</f>
        <v>0</v>
      </c>
      <c r="O31" s="11">
        <f t="shared" ref="O31:O49" si="3">SUM(C31:N31)</f>
        <v>0</v>
      </c>
      <c r="P31" s="11">
        <f>O31+(Konfig!G8*Konfig!H8)</f>
        <v>0</v>
      </c>
    </row>
    <row r="32" spans="1:16">
      <c r="A32" s="6">
        <v>3</v>
      </c>
      <c r="B32" s="6">
        <f>Konfig!F9</f>
        <v>0</v>
      </c>
      <c r="C32" s="11">
        <f>Jan!AI8</f>
        <v>0</v>
      </c>
      <c r="D32" s="11">
        <f>Feb!AF8</f>
        <v>0</v>
      </c>
      <c r="E32" s="11">
        <f>Mar!AI8</f>
        <v>0</v>
      </c>
      <c r="F32" s="11">
        <f>Apr!AH8</f>
        <v>0</v>
      </c>
      <c r="G32" s="11">
        <f>Maj!AI8</f>
        <v>0</v>
      </c>
      <c r="H32" s="11">
        <f>Jun!AH8</f>
        <v>0</v>
      </c>
      <c r="I32" s="11">
        <f>Jul!AI8</f>
        <v>0</v>
      </c>
      <c r="J32" s="11">
        <f>Aug!AI8</f>
        <v>0</v>
      </c>
      <c r="K32" s="11">
        <f>Sep!AH8</f>
        <v>0</v>
      </c>
      <c r="L32" s="11">
        <f>Okt!AI8</f>
        <v>0</v>
      </c>
      <c r="M32" s="11">
        <f>Nov!AH8</f>
        <v>0</v>
      </c>
      <c r="N32" s="11">
        <f>Dec!AI8</f>
        <v>0</v>
      </c>
      <c r="O32" s="11">
        <f t="shared" si="3"/>
        <v>0</v>
      </c>
      <c r="P32" s="11">
        <f>O32+(Konfig!G9*Konfig!H9)</f>
        <v>0</v>
      </c>
    </row>
    <row r="33" spans="1:16">
      <c r="A33" s="6">
        <v>4</v>
      </c>
      <c r="B33" s="6">
        <f>Konfig!F10</f>
        <v>0</v>
      </c>
      <c r="C33" s="11">
        <f>Jan!AI9</f>
        <v>0</v>
      </c>
      <c r="D33" s="11">
        <f>Feb!AF9</f>
        <v>0</v>
      </c>
      <c r="E33" s="11">
        <f>Mar!AI9</f>
        <v>0</v>
      </c>
      <c r="F33" s="11">
        <f>Apr!AH9</f>
        <v>0</v>
      </c>
      <c r="G33" s="11">
        <f>Maj!AI9</f>
        <v>0</v>
      </c>
      <c r="H33" s="11">
        <f>Jun!AH9</f>
        <v>0</v>
      </c>
      <c r="I33" s="11">
        <f>Jul!AI9</f>
        <v>0</v>
      </c>
      <c r="J33" s="11">
        <f>Aug!AI9</f>
        <v>0</v>
      </c>
      <c r="K33" s="11">
        <f>Sep!AH9</f>
        <v>0</v>
      </c>
      <c r="L33" s="11">
        <f>Okt!AI9</f>
        <v>0</v>
      </c>
      <c r="M33" s="11">
        <f>Nov!AH9</f>
        <v>0</v>
      </c>
      <c r="N33" s="11">
        <f>Dec!AI9</f>
        <v>0</v>
      </c>
      <c r="O33" s="11">
        <f t="shared" si="3"/>
        <v>0</v>
      </c>
      <c r="P33" s="11">
        <f>O33+(Konfig!G10*Konfig!H10)</f>
        <v>0</v>
      </c>
    </row>
    <row r="34" spans="1:16">
      <c r="A34" s="6">
        <v>5</v>
      </c>
      <c r="B34" s="6">
        <f>Konfig!F11</f>
        <v>0</v>
      </c>
      <c r="C34" s="11">
        <f>Jan!AI10</f>
        <v>0</v>
      </c>
      <c r="D34" s="11">
        <f>Feb!AF10</f>
        <v>0</v>
      </c>
      <c r="E34" s="11">
        <f>Mar!AI10</f>
        <v>0</v>
      </c>
      <c r="F34" s="11">
        <f>Apr!AH10</f>
        <v>0</v>
      </c>
      <c r="G34" s="11">
        <f>Maj!AI10</f>
        <v>0</v>
      </c>
      <c r="H34" s="11">
        <f>Jun!AH10</f>
        <v>0</v>
      </c>
      <c r="I34" s="11">
        <f>Jul!AI10</f>
        <v>0</v>
      </c>
      <c r="J34" s="11">
        <f>Aug!AI10</f>
        <v>0</v>
      </c>
      <c r="K34" s="11">
        <f>Sep!AH10</f>
        <v>0</v>
      </c>
      <c r="L34" s="11">
        <f>Okt!AI10</f>
        <v>0</v>
      </c>
      <c r="M34" s="11">
        <f>Nov!AH10</f>
        <v>0</v>
      </c>
      <c r="N34" s="11">
        <f>Dec!AI10</f>
        <v>0</v>
      </c>
      <c r="O34" s="11">
        <f t="shared" si="3"/>
        <v>0</v>
      </c>
      <c r="P34" s="11">
        <f>O34+(Konfig!G11*Konfig!H11)</f>
        <v>0</v>
      </c>
    </row>
    <row r="35" spans="1:16">
      <c r="A35" s="6">
        <v>6</v>
      </c>
      <c r="B35" s="6">
        <f>Konfig!F12</f>
        <v>0</v>
      </c>
      <c r="C35" s="11">
        <f>Jan!AI11</f>
        <v>0</v>
      </c>
      <c r="D35" s="11">
        <f>Feb!AF11</f>
        <v>0</v>
      </c>
      <c r="E35" s="11">
        <f>Mar!AI11</f>
        <v>0</v>
      </c>
      <c r="F35" s="11">
        <f>Apr!AH11</f>
        <v>0</v>
      </c>
      <c r="G35" s="11">
        <f>Maj!AI11</f>
        <v>0</v>
      </c>
      <c r="H35" s="11">
        <f>Jun!AH11</f>
        <v>0</v>
      </c>
      <c r="I35" s="11">
        <f>Jul!AI11</f>
        <v>0</v>
      </c>
      <c r="J35" s="11">
        <f>Aug!AI11</f>
        <v>0</v>
      </c>
      <c r="K35" s="11">
        <f>Sep!AH11</f>
        <v>0</v>
      </c>
      <c r="L35" s="11">
        <f>Okt!AI11</f>
        <v>0</v>
      </c>
      <c r="M35" s="11">
        <f>Nov!AH11</f>
        <v>0</v>
      </c>
      <c r="N35" s="11">
        <f>Dec!AI11</f>
        <v>0</v>
      </c>
      <c r="O35" s="11">
        <f t="shared" si="3"/>
        <v>0</v>
      </c>
      <c r="P35" s="11">
        <f>O35+(Konfig!G12*Konfig!H12)</f>
        <v>0</v>
      </c>
    </row>
    <row r="36" spans="1:16">
      <c r="A36" s="6">
        <v>7</v>
      </c>
      <c r="B36" s="6">
        <f>Konfig!F13</f>
        <v>0</v>
      </c>
      <c r="C36" s="11">
        <f>Jan!AI12</f>
        <v>0</v>
      </c>
      <c r="D36" s="11">
        <f>Feb!AF12</f>
        <v>0</v>
      </c>
      <c r="E36" s="11">
        <f>Mar!AI12</f>
        <v>0</v>
      </c>
      <c r="F36" s="11">
        <f>Apr!AH12</f>
        <v>0</v>
      </c>
      <c r="G36" s="11">
        <f>Maj!AI12</f>
        <v>0</v>
      </c>
      <c r="H36" s="11">
        <f>Jun!AH12</f>
        <v>0</v>
      </c>
      <c r="I36" s="11">
        <f>Jul!AI12</f>
        <v>0</v>
      </c>
      <c r="J36" s="11">
        <f>Aug!AI12</f>
        <v>0</v>
      </c>
      <c r="K36" s="11">
        <f>Sep!AH12</f>
        <v>0</v>
      </c>
      <c r="L36" s="11">
        <f>Okt!AI12</f>
        <v>0</v>
      </c>
      <c r="M36" s="11">
        <f>Nov!AH12</f>
        <v>0</v>
      </c>
      <c r="N36" s="11">
        <f>Dec!AI12</f>
        <v>0</v>
      </c>
      <c r="O36" s="11">
        <f t="shared" si="3"/>
        <v>0</v>
      </c>
      <c r="P36" s="11">
        <f>O36+(Konfig!G13*Konfig!H13)</f>
        <v>0</v>
      </c>
    </row>
    <row r="37" spans="1:16">
      <c r="A37" s="6">
        <v>8</v>
      </c>
      <c r="B37" s="6">
        <f>Konfig!F14</f>
        <v>0</v>
      </c>
      <c r="C37" s="11">
        <f>Jan!AI13</f>
        <v>0</v>
      </c>
      <c r="D37" s="11">
        <f>Feb!AF13</f>
        <v>0</v>
      </c>
      <c r="E37" s="11">
        <f>Mar!AI13</f>
        <v>0</v>
      </c>
      <c r="F37" s="11">
        <f>Apr!AH13</f>
        <v>0</v>
      </c>
      <c r="G37" s="11">
        <f>Maj!AI13</f>
        <v>0</v>
      </c>
      <c r="H37" s="11">
        <f>Jun!AH13</f>
        <v>0</v>
      </c>
      <c r="I37" s="11">
        <f>Jul!AI13</f>
        <v>0</v>
      </c>
      <c r="J37" s="11">
        <f>Aug!AI13</f>
        <v>0</v>
      </c>
      <c r="K37" s="11">
        <f>Sep!AH13</f>
        <v>0</v>
      </c>
      <c r="L37" s="11">
        <f>Okt!AI13</f>
        <v>0</v>
      </c>
      <c r="M37" s="11">
        <f>Nov!AH13</f>
        <v>0</v>
      </c>
      <c r="N37" s="11">
        <f>Dec!AI13</f>
        <v>0</v>
      </c>
      <c r="O37" s="11">
        <f t="shared" si="3"/>
        <v>0</v>
      </c>
      <c r="P37" s="11">
        <f>O37+(Konfig!G14*Konfig!H14)</f>
        <v>0</v>
      </c>
    </row>
    <row r="38" spans="1:16">
      <c r="A38" s="6">
        <v>9</v>
      </c>
      <c r="B38" s="6">
        <f>Konfig!F15</f>
        <v>0</v>
      </c>
      <c r="C38" s="11">
        <f>Jan!AI14</f>
        <v>0</v>
      </c>
      <c r="D38" s="11">
        <f>Feb!AF14</f>
        <v>0</v>
      </c>
      <c r="E38" s="11">
        <f>Mar!AI14</f>
        <v>0</v>
      </c>
      <c r="F38" s="11">
        <f>Apr!AH14</f>
        <v>0</v>
      </c>
      <c r="G38" s="11">
        <f>Maj!AI14</f>
        <v>0</v>
      </c>
      <c r="H38" s="11">
        <f>Jun!AH14</f>
        <v>0</v>
      </c>
      <c r="I38" s="11">
        <f>Jul!AI14</f>
        <v>0</v>
      </c>
      <c r="J38" s="11">
        <f>Aug!AI14</f>
        <v>0</v>
      </c>
      <c r="K38" s="11">
        <f>Sep!AH14</f>
        <v>0</v>
      </c>
      <c r="L38" s="11">
        <f>Okt!AI14</f>
        <v>0</v>
      </c>
      <c r="M38" s="11">
        <f>Nov!AH14</f>
        <v>0</v>
      </c>
      <c r="N38" s="11">
        <f>Dec!AI14</f>
        <v>0</v>
      </c>
      <c r="O38" s="11">
        <f t="shared" si="3"/>
        <v>0</v>
      </c>
      <c r="P38" s="11">
        <f>O38+(Konfig!G15*Konfig!H15)</f>
        <v>0</v>
      </c>
    </row>
    <row r="39" spans="1:16">
      <c r="A39" s="6">
        <v>10</v>
      </c>
      <c r="B39" s="6">
        <f>Konfig!F16</f>
        <v>0</v>
      </c>
      <c r="C39" s="11">
        <f>Jan!AI15</f>
        <v>0</v>
      </c>
      <c r="D39" s="11">
        <f>Feb!AF15</f>
        <v>0</v>
      </c>
      <c r="E39" s="11">
        <f>Mar!AI15</f>
        <v>0</v>
      </c>
      <c r="F39" s="11">
        <f>Apr!AH15</f>
        <v>0</v>
      </c>
      <c r="G39" s="11">
        <f>Maj!AI15</f>
        <v>0</v>
      </c>
      <c r="H39" s="11">
        <f>Jun!AH15</f>
        <v>0</v>
      </c>
      <c r="I39" s="11">
        <f>Jul!AI15</f>
        <v>0</v>
      </c>
      <c r="J39" s="11">
        <f>Aug!AI15</f>
        <v>0</v>
      </c>
      <c r="K39" s="11">
        <f>Sep!AH15</f>
        <v>0</v>
      </c>
      <c r="L39" s="11">
        <f>Okt!AI15</f>
        <v>0</v>
      </c>
      <c r="M39" s="11">
        <f>Nov!AH15</f>
        <v>0</v>
      </c>
      <c r="N39" s="11">
        <f>Dec!AI15</f>
        <v>0</v>
      </c>
      <c r="O39" s="11">
        <f t="shared" si="3"/>
        <v>0</v>
      </c>
      <c r="P39" s="11">
        <f>O39+(Konfig!G16*Konfig!H16)</f>
        <v>0</v>
      </c>
    </row>
    <row r="40" spans="1:16">
      <c r="A40" s="6">
        <v>11</v>
      </c>
      <c r="B40" s="6">
        <f>Konfig!F17</f>
        <v>0</v>
      </c>
      <c r="C40" s="11">
        <f>Jan!AI16</f>
        <v>0</v>
      </c>
      <c r="D40" s="11">
        <f>Feb!AF16</f>
        <v>0</v>
      </c>
      <c r="E40" s="11">
        <f>Mar!AI16</f>
        <v>0</v>
      </c>
      <c r="F40" s="11">
        <f>Apr!AH16</f>
        <v>0</v>
      </c>
      <c r="G40" s="11">
        <f>Maj!AI16</f>
        <v>0</v>
      </c>
      <c r="H40" s="11">
        <f>Jun!AH16</f>
        <v>0</v>
      </c>
      <c r="I40" s="11">
        <f>Jul!AI16</f>
        <v>0</v>
      </c>
      <c r="J40" s="11">
        <f>Aug!AI16</f>
        <v>0</v>
      </c>
      <c r="K40" s="11">
        <f>Sep!AH16</f>
        <v>0</v>
      </c>
      <c r="L40" s="11">
        <f>Okt!AI16</f>
        <v>0</v>
      </c>
      <c r="M40" s="11">
        <f>Nov!AH16</f>
        <v>0</v>
      </c>
      <c r="N40" s="11">
        <f>Dec!AI16</f>
        <v>0</v>
      </c>
      <c r="O40" s="11">
        <f t="shared" si="3"/>
        <v>0</v>
      </c>
      <c r="P40" s="11">
        <f>O40+(Konfig!G17*Konfig!H17)</f>
        <v>0</v>
      </c>
    </row>
    <row r="41" spans="1:16">
      <c r="A41" s="6">
        <v>12</v>
      </c>
      <c r="B41" s="6">
        <f>Konfig!F18</f>
        <v>0</v>
      </c>
      <c r="C41" s="11">
        <f>Jan!AI17</f>
        <v>0</v>
      </c>
      <c r="D41" s="11">
        <f>Feb!AF17</f>
        <v>0</v>
      </c>
      <c r="E41" s="11">
        <f>Mar!AI17</f>
        <v>0</v>
      </c>
      <c r="F41" s="11">
        <f>Apr!AH17</f>
        <v>0</v>
      </c>
      <c r="G41" s="11">
        <f>Maj!AI17</f>
        <v>0</v>
      </c>
      <c r="H41" s="11">
        <f>Jun!AH17</f>
        <v>0</v>
      </c>
      <c r="I41" s="11">
        <f>Jul!AI17</f>
        <v>0</v>
      </c>
      <c r="J41" s="11">
        <f>Aug!AI17</f>
        <v>0</v>
      </c>
      <c r="K41" s="11">
        <f>Sep!AH17</f>
        <v>0</v>
      </c>
      <c r="L41" s="11">
        <f>Okt!AI17</f>
        <v>0</v>
      </c>
      <c r="M41" s="11">
        <f>Nov!AH17</f>
        <v>0</v>
      </c>
      <c r="N41" s="11">
        <f>Dec!AI17</f>
        <v>0</v>
      </c>
      <c r="O41" s="11">
        <f t="shared" si="3"/>
        <v>0</v>
      </c>
      <c r="P41" s="11">
        <f>O41+(Konfig!G18*Konfig!H18)</f>
        <v>0</v>
      </c>
    </row>
    <row r="42" spans="1:16">
      <c r="A42" s="6">
        <v>13</v>
      </c>
      <c r="B42" s="6">
        <f>Konfig!F19</f>
        <v>0</v>
      </c>
      <c r="C42" s="11">
        <f>Jan!AI18</f>
        <v>0</v>
      </c>
      <c r="D42" s="11">
        <f>Feb!AF18</f>
        <v>0</v>
      </c>
      <c r="E42" s="11">
        <f>Mar!AI18</f>
        <v>0</v>
      </c>
      <c r="F42" s="11">
        <f>Apr!AH18</f>
        <v>0</v>
      </c>
      <c r="G42" s="11">
        <f>Maj!AI18</f>
        <v>0</v>
      </c>
      <c r="H42" s="11">
        <f>Jun!AH18</f>
        <v>0</v>
      </c>
      <c r="I42" s="11">
        <f>Jul!AI18</f>
        <v>0</v>
      </c>
      <c r="J42" s="11">
        <f>Aug!AI18</f>
        <v>0</v>
      </c>
      <c r="K42" s="11">
        <f>Sep!AH18</f>
        <v>0</v>
      </c>
      <c r="L42" s="11">
        <f>Okt!AI18</f>
        <v>0</v>
      </c>
      <c r="M42" s="11">
        <f>Nov!AH18</f>
        <v>0</v>
      </c>
      <c r="N42" s="11">
        <f>Dec!AI18</f>
        <v>0</v>
      </c>
      <c r="O42" s="11">
        <f t="shared" si="3"/>
        <v>0</v>
      </c>
      <c r="P42" s="11">
        <f>O42+(Konfig!G19*Konfig!H19)</f>
        <v>0</v>
      </c>
    </row>
    <row r="43" spans="1:16">
      <c r="A43" s="6">
        <v>14</v>
      </c>
      <c r="B43" s="6">
        <f>Konfig!F20</f>
        <v>0</v>
      </c>
      <c r="C43" s="11">
        <f>Jan!AI19</f>
        <v>0</v>
      </c>
      <c r="D43" s="11">
        <f>Feb!AF19</f>
        <v>0</v>
      </c>
      <c r="E43" s="11">
        <f>Mar!AI19</f>
        <v>0</v>
      </c>
      <c r="F43" s="11">
        <f>Apr!AH19</f>
        <v>0</v>
      </c>
      <c r="G43" s="11">
        <f>Maj!AI19</f>
        <v>0</v>
      </c>
      <c r="H43" s="11">
        <f>Jun!AH19</f>
        <v>0</v>
      </c>
      <c r="I43" s="11">
        <f>Jul!AI19</f>
        <v>0</v>
      </c>
      <c r="J43" s="11">
        <f>Aug!AI19</f>
        <v>0</v>
      </c>
      <c r="K43" s="11">
        <f>Sep!AH19</f>
        <v>0</v>
      </c>
      <c r="L43" s="11">
        <f>Okt!AI19</f>
        <v>0</v>
      </c>
      <c r="M43" s="11">
        <f>Nov!AH19</f>
        <v>0</v>
      </c>
      <c r="N43" s="11">
        <f>Dec!AI19</f>
        <v>0</v>
      </c>
      <c r="O43" s="11">
        <f t="shared" si="3"/>
        <v>0</v>
      </c>
      <c r="P43" s="11">
        <f>O43+(Konfig!G20*Konfig!H20)</f>
        <v>0</v>
      </c>
    </row>
    <row r="44" spans="1:16">
      <c r="A44" s="6">
        <v>15</v>
      </c>
      <c r="B44" s="6">
        <f>Konfig!F21</f>
        <v>0</v>
      </c>
      <c r="C44" s="11">
        <f>Jan!AI20</f>
        <v>0</v>
      </c>
      <c r="D44" s="11">
        <f>Feb!AF20</f>
        <v>0</v>
      </c>
      <c r="E44" s="11">
        <f>Mar!AI20</f>
        <v>0</v>
      </c>
      <c r="F44" s="11">
        <f>Apr!AH20</f>
        <v>0</v>
      </c>
      <c r="G44" s="11">
        <f>Maj!AI20</f>
        <v>0</v>
      </c>
      <c r="H44" s="11">
        <f>Jun!AH20</f>
        <v>0</v>
      </c>
      <c r="I44" s="11">
        <f>Jul!AI20</f>
        <v>0</v>
      </c>
      <c r="J44" s="11">
        <f>Aug!AI20</f>
        <v>0</v>
      </c>
      <c r="K44" s="11">
        <f>Sep!AH20</f>
        <v>0</v>
      </c>
      <c r="L44" s="11">
        <f>Okt!AI20</f>
        <v>0</v>
      </c>
      <c r="M44" s="11">
        <f>Nov!AH20</f>
        <v>0</v>
      </c>
      <c r="N44" s="11">
        <f>Dec!AI20</f>
        <v>0</v>
      </c>
      <c r="O44" s="11">
        <f t="shared" si="3"/>
        <v>0</v>
      </c>
      <c r="P44" s="11">
        <f>O44+(Konfig!G21*Konfig!H21)</f>
        <v>0</v>
      </c>
    </row>
    <row r="45" spans="1:16">
      <c r="A45" s="6">
        <v>16</v>
      </c>
      <c r="B45" s="6">
        <f>Konfig!F22</f>
        <v>0</v>
      </c>
      <c r="C45" s="11">
        <f>Jan!AI21</f>
        <v>0</v>
      </c>
      <c r="D45" s="11">
        <f>Feb!AF21</f>
        <v>0</v>
      </c>
      <c r="E45" s="11">
        <f>Mar!AI21</f>
        <v>0</v>
      </c>
      <c r="F45" s="11">
        <f>Apr!AH21</f>
        <v>0</v>
      </c>
      <c r="G45" s="11">
        <f>Maj!AI21</f>
        <v>0</v>
      </c>
      <c r="H45" s="11">
        <f>Jun!AH21</f>
        <v>0</v>
      </c>
      <c r="I45" s="11">
        <f>Jul!AI21</f>
        <v>0</v>
      </c>
      <c r="J45" s="11">
        <f>Aug!AI21</f>
        <v>0</v>
      </c>
      <c r="K45" s="11">
        <f>Sep!AH21</f>
        <v>0</v>
      </c>
      <c r="L45" s="11">
        <f>Okt!AI21</f>
        <v>0</v>
      </c>
      <c r="M45" s="11">
        <f>Nov!AH21</f>
        <v>0</v>
      </c>
      <c r="N45" s="11">
        <f>Dec!AI21</f>
        <v>0</v>
      </c>
      <c r="O45" s="11">
        <f t="shared" si="3"/>
        <v>0</v>
      </c>
      <c r="P45" s="11">
        <f>O45+(Konfig!G22*Konfig!H22)</f>
        <v>0</v>
      </c>
    </row>
    <row r="46" spans="1:16">
      <c r="A46" s="6">
        <v>17</v>
      </c>
      <c r="B46" s="6">
        <f>Konfig!F23</f>
        <v>0</v>
      </c>
      <c r="C46" s="11">
        <f>Jan!AI22</f>
        <v>0</v>
      </c>
      <c r="D46" s="11">
        <f>Feb!AF22</f>
        <v>0</v>
      </c>
      <c r="E46" s="11">
        <f>Mar!AI22</f>
        <v>0</v>
      </c>
      <c r="F46" s="11">
        <f>Apr!AH22</f>
        <v>0</v>
      </c>
      <c r="G46" s="11">
        <f>Maj!AI22</f>
        <v>0</v>
      </c>
      <c r="H46" s="11">
        <f>Jun!AH22</f>
        <v>0</v>
      </c>
      <c r="I46" s="11">
        <f>Jul!AI22</f>
        <v>0</v>
      </c>
      <c r="J46" s="11">
        <f>Aug!AI22</f>
        <v>0</v>
      </c>
      <c r="K46" s="11">
        <f>Sep!AH22</f>
        <v>0</v>
      </c>
      <c r="L46" s="11">
        <f>Okt!AI22</f>
        <v>0</v>
      </c>
      <c r="M46" s="11">
        <f>Nov!AH22</f>
        <v>0</v>
      </c>
      <c r="N46" s="11">
        <f>Dec!AI22</f>
        <v>0</v>
      </c>
      <c r="O46" s="11">
        <f t="shared" si="3"/>
        <v>0</v>
      </c>
      <c r="P46" s="11">
        <f>O46+(Konfig!G23*Konfig!H23)</f>
        <v>0</v>
      </c>
    </row>
    <row r="47" spans="1:16">
      <c r="A47" s="6">
        <v>18</v>
      </c>
      <c r="B47" s="6">
        <f>Konfig!F24</f>
        <v>0</v>
      </c>
      <c r="C47" s="11">
        <f>Jan!AI23</f>
        <v>0</v>
      </c>
      <c r="D47" s="11">
        <f>Feb!AF23</f>
        <v>0</v>
      </c>
      <c r="E47" s="11">
        <f>Mar!AI23</f>
        <v>0</v>
      </c>
      <c r="F47" s="11">
        <f>Apr!AH23</f>
        <v>0</v>
      </c>
      <c r="G47" s="11">
        <f>Maj!AI23</f>
        <v>0</v>
      </c>
      <c r="H47" s="11">
        <f>Jun!AH23</f>
        <v>0</v>
      </c>
      <c r="I47" s="11">
        <f>Jul!AI23</f>
        <v>0</v>
      </c>
      <c r="J47" s="11">
        <f>Aug!AI23</f>
        <v>0</v>
      </c>
      <c r="K47" s="11">
        <f>Sep!AH23</f>
        <v>0</v>
      </c>
      <c r="L47" s="11">
        <f>Okt!AI23</f>
        <v>0</v>
      </c>
      <c r="M47" s="11">
        <f>Nov!AH23</f>
        <v>0</v>
      </c>
      <c r="N47" s="11">
        <f>Dec!AI23</f>
        <v>0</v>
      </c>
      <c r="O47" s="11">
        <f t="shared" si="3"/>
        <v>0</v>
      </c>
      <c r="P47" s="11">
        <f>O47+(Konfig!G24*Konfig!H24)</f>
        <v>0</v>
      </c>
    </row>
    <row r="48" spans="1:16">
      <c r="A48" s="6">
        <v>19</v>
      </c>
      <c r="B48" s="6">
        <f>Konfig!F25</f>
        <v>0</v>
      </c>
      <c r="C48" s="11">
        <f>Jan!AI24</f>
        <v>0</v>
      </c>
      <c r="D48" s="11">
        <f>Feb!AF24</f>
        <v>0</v>
      </c>
      <c r="E48" s="11">
        <f>Mar!AI24</f>
        <v>0</v>
      </c>
      <c r="F48" s="11">
        <f>Apr!AH24</f>
        <v>0</v>
      </c>
      <c r="G48" s="11">
        <f>Maj!AI24</f>
        <v>0</v>
      </c>
      <c r="H48" s="11">
        <f>Jun!AH24</f>
        <v>0</v>
      </c>
      <c r="I48" s="11">
        <f>Jul!AI24</f>
        <v>0</v>
      </c>
      <c r="J48" s="11">
        <f>Aug!AI24</f>
        <v>0</v>
      </c>
      <c r="K48" s="11">
        <f>Sep!AH24</f>
        <v>0</v>
      </c>
      <c r="L48" s="11">
        <f>Okt!AI24</f>
        <v>0</v>
      </c>
      <c r="M48" s="11">
        <f>Nov!AH24</f>
        <v>0</v>
      </c>
      <c r="N48" s="11">
        <f>Dec!AI24</f>
        <v>0</v>
      </c>
      <c r="O48" s="11">
        <f t="shared" si="3"/>
        <v>0</v>
      </c>
      <c r="P48" s="11">
        <f>O48+(Konfig!G25*Konfig!H25)</f>
        <v>0</v>
      </c>
    </row>
    <row r="49" spans="1:16">
      <c r="A49" s="6">
        <v>20</v>
      </c>
      <c r="B49" s="6">
        <f>Konfig!F26</f>
        <v>0</v>
      </c>
      <c r="C49" s="11">
        <f>Jan!AI25</f>
        <v>0</v>
      </c>
      <c r="D49" s="11">
        <f>Feb!AF25</f>
        <v>0</v>
      </c>
      <c r="E49" s="11">
        <f>Mar!AI25</f>
        <v>0</v>
      </c>
      <c r="F49" s="11">
        <f>Apr!AH25</f>
        <v>0</v>
      </c>
      <c r="G49" s="11">
        <f>Maj!AI25</f>
        <v>0</v>
      </c>
      <c r="H49" s="11">
        <f>Jun!AH25</f>
        <v>0</v>
      </c>
      <c r="I49" s="11">
        <f>Jul!AI25</f>
        <v>0</v>
      </c>
      <c r="J49" s="11">
        <f>Aug!AI25</f>
        <v>0</v>
      </c>
      <c r="K49" s="11">
        <f>Sep!AH25</f>
        <v>0</v>
      </c>
      <c r="L49" s="11">
        <f>Okt!AI25</f>
        <v>0</v>
      </c>
      <c r="M49" s="11">
        <f>Nov!AH25</f>
        <v>0</v>
      </c>
      <c r="N49" s="11">
        <f>Dec!AI25</f>
        <v>0</v>
      </c>
      <c r="O49" s="11">
        <f t="shared" si="3"/>
        <v>0</v>
      </c>
      <c r="P49" s="11">
        <f>O49+(Konfig!G26*Konfig!H26)</f>
        <v>0</v>
      </c>
    </row>
    <row r="50" spans="1:16">
      <c r="B50" s="6" t="s">
        <v>12</v>
      </c>
      <c r="C50" s="11">
        <f>SUM(C30:C49)</f>
        <v>0</v>
      </c>
      <c r="D50" s="11">
        <f t="shared" ref="D50:N50" si="4">SUM(D30:D49)</f>
        <v>0</v>
      </c>
      <c r="E50" s="11">
        <f t="shared" si="4"/>
        <v>0</v>
      </c>
      <c r="F50" s="11">
        <f t="shared" si="4"/>
        <v>0</v>
      </c>
      <c r="G50" s="11">
        <f t="shared" si="4"/>
        <v>0</v>
      </c>
      <c r="H50" s="11">
        <f t="shared" si="4"/>
        <v>0</v>
      </c>
      <c r="I50" s="11">
        <f t="shared" si="4"/>
        <v>0</v>
      </c>
      <c r="J50" s="11">
        <f t="shared" si="4"/>
        <v>0</v>
      </c>
      <c r="K50" s="11">
        <f t="shared" si="4"/>
        <v>0</v>
      </c>
      <c r="L50" s="11">
        <f t="shared" si="4"/>
        <v>0</v>
      </c>
      <c r="M50" s="11">
        <f t="shared" si="4"/>
        <v>0</v>
      </c>
      <c r="N50" s="11">
        <f t="shared" si="4"/>
        <v>0</v>
      </c>
      <c r="O50" s="11">
        <f>SUM(O30:O49)</f>
        <v>0</v>
      </c>
      <c r="P50" s="23">
        <f>SUM(P30:P49)</f>
        <v>0</v>
      </c>
    </row>
    <row r="51" spans="1:16">
      <c r="B51" s="6" t="s">
        <v>35</v>
      </c>
      <c r="C51" s="11">
        <f>C50</f>
        <v>0</v>
      </c>
      <c r="D51" s="11">
        <f>C51+D50</f>
        <v>0</v>
      </c>
      <c r="E51" s="11">
        <f t="shared" ref="E51:N51" si="5">D51+E50</f>
        <v>0</v>
      </c>
      <c r="F51" s="11">
        <f t="shared" si="5"/>
        <v>0</v>
      </c>
      <c r="G51" s="11">
        <f t="shared" si="5"/>
        <v>0</v>
      </c>
      <c r="H51" s="11">
        <f t="shared" si="5"/>
        <v>0</v>
      </c>
      <c r="I51" s="11">
        <f t="shared" si="5"/>
        <v>0</v>
      </c>
      <c r="J51" s="11">
        <f t="shared" si="5"/>
        <v>0</v>
      </c>
      <c r="K51" s="11">
        <f t="shared" si="5"/>
        <v>0</v>
      </c>
      <c r="L51" s="11">
        <f t="shared" si="5"/>
        <v>0</v>
      </c>
      <c r="M51" s="11">
        <f t="shared" si="5"/>
        <v>0</v>
      </c>
      <c r="N51" s="11">
        <f t="shared" si="5"/>
        <v>0</v>
      </c>
    </row>
  </sheetData>
  <sheetProtection sheet="1" objects="1" scenarios="1" selectLockedCells="1"/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R40"/>
  <sheetViews>
    <sheetView workbookViewId="0">
      <selection activeCell="F7" sqref="F7"/>
    </sheetView>
  </sheetViews>
  <sheetFormatPr defaultRowHeight="15"/>
  <cols>
    <col min="2" max="3" width="5" customWidth="1"/>
    <col min="5" max="5" width="4.42578125" customWidth="1"/>
    <col min="6" max="6" width="34.28515625" customWidth="1"/>
    <col min="7" max="9" width="16.5703125" customWidth="1"/>
    <col min="11" max="11" width="8.140625" hidden="1" customWidth="1"/>
    <col min="12" max="12" width="4.5703125" hidden="1" customWidth="1"/>
    <col min="13" max="13" width="4.42578125" hidden="1" customWidth="1"/>
    <col min="14" max="44" width="6.140625" hidden="1" customWidth="1"/>
    <col min="45" max="57" width="10.42578125" bestFit="1" customWidth="1"/>
    <col min="58" max="58" width="11.5703125" bestFit="1" customWidth="1"/>
  </cols>
  <sheetData>
    <row r="1" spans="1:44" ht="18.75">
      <c r="A1" s="10" t="s">
        <v>31</v>
      </c>
    </row>
    <row r="3" spans="1:44" ht="15.75" thickBot="1">
      <c r="B3" s="3" t="s">
        <v>15</v>
      </c>
    </row>
    <row r="4" spans="1:44" ht="15.75" thickBot="1">
      <c r="B4" s="33" t="s">
        <v>43</v>
      </c>
      <c r="C4" s="34"/>
      <c r="D4" s="34"/>
      <c r="E4" s="34"/>
      <c r="F4" s="34"/>
      <c r="G4" s="34"/>
      <c r="H4" s="35"/>
      <c r="I4" s="15"/>
    </row>
    <row r="6" spans="1:44" ht="15.75" thickBot="1">
      <c r="B6" s="3" t="s">
        <v>13</v>
      </c>
      <c r="C6" s="2"/>
      <c r="F6" s="19" t="s">
        <v>14</v>
      </c>
      <c r="G6" s="18" t="s">
        <v>30</v>
      </c>
      <c r="H6" s="18" t="s">
        <v>37</v>
      </c>
      <c r="I6" s="3"/>
      <c r="K6" t="s">
        <v>16</v>
      </c>
    </row>
    <row r="7" spans="1:44">
      <c r="B7" s="29">
        <v>2010</v>
      </c>
      <c r="C7" s="30"/>
      <c r="E7">
        <v>1</v>
      </c>
      <c r="F7" s="20" t="s">
        <v>41</v>
      </c>
      <c r="G7" s="20"/>
      <c r="H7" s="20"/>
      <c r="I7" s="16"/>
      <c r="N7">
        <v>1</v>
      </c>
      <c r="O7">
        <v>2</v>
      </c>
      <c r="P7">
        <v>3</v>
      </c>
      <c r="Q7">
        <v>4</v>
      </c>
      <c r="R7">
        <v>5</v>
      </c>
      <c r="S7">
        <v>6</v>
      </c>
      <c r="T7">
        <v>7</v>
      </c>
      <c r="U7">
        <v>8</v>
      </c>
      <c r="V7">
        <v>9</v>
      </c>
      <c r="W7">
        <v>10</v>
      </c>
      <c r="X7">
        <v>11</v>
      </c>
      <c r="Y7">
        <v>12</v>
      </c>
      <c r="Z7">
        <v>13</v>
      </c>
      <c r="AA7">
        <v>14</v>
      </c>
      <c r="AB7">
        <v>15</v>
      </c>
      <c r="AC7">
        <v>16</v>
      </c>
      <c r="AD7">
        <v>17</v>
      </c>
      <c r="AE7">
        <v>18</v>
      </c>
      <c r="AF7">
        <v>19</v>
      </c>
      <c r="AG7">
        <v>20</v>
      </c>
      <c r="AH7">
        <v>21</v>
      </c>
      <c r="AI7">
        <v>22</v>
      </c>
      <c r="AJ7">
        <v>23</v>
      </c>
      <c r="AK7">
        <v>24</v>
      </c>
      <c r="AL7">
        <v>25</v>
      </c>
      <c r="AM7">
        <v>26</v>
      </c>
      <c r="AN7">
        <v>27</v>
      </c>
      <c r="AO7">
        <v>28</v>
      </c>
      <c r="AP7">
        <v>29</v>
      </c>
      <c r="AQ7">
        <v>30</v>
      </c>
      <c r="AR7">
        <v>31</v>
      </c>
    </row>
    <row r="8" spans="1:44" ht="15.75" thickBot="1">
      <c r="B8" s="31"/>
      <c r="C8" s="32"/>
      <c r="E8">
        <v>2</v>
      </c>
      <c r="F8" s="21" t="s">
        <v>42</v>
      </c>
      <c r="G8" s="21"/>
      <c r="H8" s="21"/>
      <c r="I8" s="16"/>
      <c r="K8">
        <f>$B$7</f>
        <v>2010</v>
      </c>
      <c r="L8" t="s">
        <v>0</v>
      </c>
      <c r="M8" s="4" t="s">
        <v>17</v>
      </c>
      <c r="N8" s="5">
        <f t="shared" ref="N8:AR8" si="0">VALUE(CONCATENATE($K8,$M8,N$7))</f>
        <v>40179</v>
      </c>
      <c r="O8" s="5">
        <f t="shared" si="0"/>
        <v>40180</v>
      </c>
      <c r="P8" s="5">
        <f t="shared" si="0"/>
        <v>40181</v>
      </c>
      <c r="Q8" s="5">
        <f t="shared" si="0"/>
        <v>40182</v>
      </c>
      <c r="R8" s="5">
        <f t="shared" si="0"/>
        <v>40183</v>
      </c>
      <c r="S8" s="5">
        <f t="shared" si="0"/>
        <v>40184</v>
      </c>
      <c r="T8" s="5">
        <f t="shared" si="0"/>
        <v>40185</v>
      </c>
      <c r="U8" s="5">
        <f t="shared" si="0"/>
        <v>40186</v>
      </c>
      <c r="V8" s="5">
        <f t="shared" si="0"/>
        <v>40187</v>
      </c>
      <c r="W8" s="5">
        <f t="shared" si="0"/>
        <v>40188</v>
      </c>
      <c r="X8" s="5">
        <f t="shared" si="0"/>
        <v>40189</v>
      </c>
      <c r="Y8" s="5">
        <f t="shared" si="0"/>
        <v>40190</v>
      </c>
      <c r="Z8" s="5">
        <f t="shared" si="0"/>
        <v>40191</v>
      </c>
      <c r="AA8" s="5">
        <f t="shared" si="0"/>
        <v>40192</v>
      </c>
      <c r="AB8" s="5">
        <f t="shared" si="0"/>
        <v>40193</v>
      </c>
      <c r="AC8" s="5">
        <f t="shared" si="0"/>
        <v>40194</v>
      </c>
      <c r="AD8" s="5">
        <f t="shared" si="0"/>
        <v>40195</v>
      </c>
      <c r="AE8" s="5">
        <f t="shared" si="0"/>
        <v>40196</v>
      </c>
      <c r="AF8" s="5">
        <f t="shared" si="0"/>
        <v>40197</v>
      </c>
      <c r="AG8" s="5">
        <f t="shared" si="0"/>
        <v>40198</v>
      </c>
      <c r="AH8" s="5">
        <f t="shared" si="0"/>
        <v>40199</v>
      </c>
      <c r="AI8" s="5">
        <f t="shared" si="0"/>
        <v>40200</v>
      </c>
      <c r="AJ8" s="5">
        <f t="shared" si="0"/>
        <v>40201</v>
      </c>
      <c r="AK8" s="5">
        <f t="shared" si="0"/>
        <v>40202</v>
      </c>
      <c r="AL8" s="5">
        <f t="shared" si="0"/>
        <v>40203</v>
      </c>
      <c r="AM8" s="5">
        <f t="shared" si="0"/>
        <v>40204</v>
      </c>
      <c r="AN8" s="5">
        <f t="shared" si="0"/>
        <v>40205</v>
      </c>
      <c r="AO8" s="5">
        <f t="shared" si="0"/>
        <v>40206</v>
      </c>
      <c r="AP8" s="5">
        <f t="shared" si="0"/>
        <v>40207</v>
      </c>
      <c r="AQ8" s="5">
        <f t="shared" si="0"/>
        <v>40208</v>
      </c>
      <c r="AR8" s="5">
        <f t="shared" si="0"/>
        <v>40209</v>
      </c>
    </row>
    <row r="9" spans="1:44">
      <c r="E9">
        <v>3</v>
      </c>
      <c r="F9" s="21"/>
      <c r="G9" s="21"/>
      <c r="H9" s="21"/>
      <c r="I9" s="16"/>
      <c r="K9">
        <f t="shared" ref="K9:K19" si="1">$B$7</f>
        <v>2010</v>
      </c>
      <c r="L9" t="s">
        <v>1</v>
      </c>
      <c r="M9" s="4" t="s">
        <v>18</v>
      </c>
      <c r="N9" s="5">
        <f t="shared" ref="N9:W19" si="2">VALUE(CONCATENATE($K9,$M9,N$7))</f>
        <v>40210</v>
      </c>
      <c r="O9" s="5">
        <f t="shared" si="2"/>
        <v>40211</v>
      </c>
      <c r="P9" s="5">
        <f t="shared" si="2"/>
        <v>40212</v>
      </c>
      <c r="Q9" s="5">
        <f t="shared" si="2"/>
        <v>40213</v>
      </c>
      <c r="R9" s="5">
        <f t="shared" si="2"/>
        <v>40214</v>
      </c>
      <c r="S9" s="5">
        <f t="shared" si="2"/>
        <v>40215</v>
      </c>
      <c r="T9" s="5">
        <f t="shared" si="2"/>
        <v>40216</v>
      </c>
      <c r="U9" s="5">
        <f t="shared" si="2"/>
        <v>40217</v>
      </c>
      <c r="V9" s="5">
        <f t="shared" si="2"/>
        <v>40218</v>
      </c>
      <c r="W9" s="5">
        <f t="shared" si="2"/>
        <v>40219</v>
      </c>
      <c r="X9" s="5">
        <f t="shared" ref="X9:AG19" si="3">VALUE(CONCATENATE($K9,$M9,X$7))</f>
        <v>40220</v>
      </c>
      <c r="Y9" s="5">
        <f t="shared" si="3"/>
        <v>40221</v>
      </c>
      <c r="Z9" s="5">
        <f t="shared" si="3"/>
        <v>40222</v>
      </c>
      <c r="AA9" s="5">
        <f t="shared" si="3"/>
        <v>40223</v>
      </c>
      <c r="AB9" s="5">
        <f t="shared" si="3"/>
        <v>40224</v>
      </c>
      <c r="AC9" s="5">
        <f t="shared" si="3"/>
        <v>40225</v>
      </c>
      <c r="AD9" s="5">
        <f t="shared" si="3"/>
        <v>40226</v>
      </c>
      <c r="AE9" s="5">
        <f t="shared" si="3"/>
        <v>40227</v>
      </c>
      <c r="AF9" s="5">
        <f t="shared" si="3"/>
        <v>40228</v>
      </c>
      <c r="AG9" s="5">
        <f t="shared" si="3"/>
        <v>40229</v>
      </c>
      <c r="AH9" s="5">
        <f t="shared" ref="AH9:AO19" si="4">VALUE(CONCATENATE($K9,$M9,AH$7))</f>
        <v>40230</v>
      </c>
      <c r="AI9" s="5">
        <f t="shared" si="4"/>
        <v>40231</v>
      </c>
      <c r="AJ9" s="5">
        <f t="shared" si="4"/>
        <v>40232</v>
      </c>
      <c r="AK9" s="5">
        <f t="shared" si="4"/>
        <v>40233</v>
      </c>
      <c r="AL9" s="5">
        <f t="shared" si="4"/>
        <v>40234</v>
      </c>
      <c r="AM9" s="5">
        <f t="shared" si="4"/>
        <v>40235</v>
      </c>
      <c r="AN9" s="5">
        <f t="shared" si="4"/>
        <v>40236</v>
      </c>
      <c r="AO9" s="5">
        <f t="shared" si="4"/>
        <v>40237</v>
      </c>
      <c r="AP9" s="5"/>
      <c r="AQ9" s="5"/>
      <c r="AR9" s="5"/>
    </row>
    <row r="10" spans="1:44">
      <c r="E10">
        <v>4</v>
      </c>
      <c r="F10" s="21"/>
      <c r="G10" s="21"/>
      <c r="H10" s="21"/>
      <c r="I10" s="16"/>
      <c r="K10">
        <f t="shared" si="1"/>
        <v>2010</v>
      </c>
      <c r="L10" t="s">
        <v>2</v>
      </c>
      <c r="M10" s="4" t="s">
        <v>19</v>
      </c>
      <c r="N10" s="5">
        <f t="shared" si="2"/>
        <v>40238</v>
      </c>
      <c r="O10" s="5">
        <f t="shared" si="2"/>
        <v>40239</v>
      </c>
      <c r="P10" s="5">
        <f t="shared" si="2"/>
        <v>40240</v>
      </c>
      <c r="Q10" s="5">
        <f t="shared" si="2"/>
        <v>40241</v>
      </c>
      <c r="R10" s="5">
        <f t="shared" si="2"/>
        <v>40242</v>
      </c>
      <c r="S10" s="5">
        <f t="shared" si="2"/>
        <v>40243</v>
      </c>
      <c r="T10" s="5">
        <f t="shared" si="2"/>
        <v>40244</v>
      </c>
      <c r="U10" s="5">
        <f t="shared" si="2"/>
        <v>40245</v>
      </c>
      <c r="V10" s="5">
        <f t="shared" si="2"/>
        <v>40246</v>
      </c>
      <c r="W10" s="5">
        <f t="shared" si="2"/>
        <v>40247</v>
      </c>
      <c r="X10" s="5">
        <f t="shared" si="3"/>
        <v>40248</v>
      </c>
      <c r="Y10" s="5">
        <f t="shared" si="3"/>
        <v>40249</v>
      </c>
      <c r="Z10" s="5">
        <f t="shared" si="3"/>
        <v>40250</v>
      </c>
      <c r="AA10" s="5">
        <f t="shared" si="3"/>
        <v>40251</v>
      </c>
      <c r="AB10" s="5">
        <f t="shared" si="3"/>
        <v>40252</v>
      </c>
      <c r="AC10" s="5">
        <f t="shared" si="3"/>
        <v>40253</v>
      </c>
      <c r="AD10" s="5">
        <f t="shared" si="3"/>
        <v>40254</v>
      </c>
      <c r="AE10" s="5">
        <f t="shared" si="3"/>
        <v>40255</v>
      </c>
      <c r="AF10" s="5">
        <f t="shared" si="3"/>
        <v>40256</v>
      </c>
      <c r="AG10" s="5">
        <f t="shared" si="3"/>
        <v>40257</v>
      </c>
      <c r="AH10" s="5">
        <f t="shared" si="4"/>
        <v>40258</v>
      </c>
      <c r="AI10" s="5">
        <f t="shared" si="4"/>
        <v>40259</v>
      </c>
      <c r="AJ10" s="5">
        <f t="shared" si="4"/>
        <v>40260</v>
      </c>
      <c r="AK10" s="5">
        <f t="shared" si="4"/>
        <v>40261</v>
      </c>
      <c r="AL10" s="5">
        <f t="shared" si="4"/>
        <v>40262</v>
      </c>
      <c r="AM10" s="5">
        <f t="shared" si="4"/>
        <v>40263</v>
      </c>
      <c r="AN10" s="5">
        <f t="shared" si="4"/>
        <v>40264</v>
      </c>
      <c r="AO10" s="5">
        <f t="shared" si="4"/>
        <v>40265</v>
      </c>
      <c r="AP10" s="5">
        <f>VALUE(CONCATENATE($K10,$M10,AP$7))</f>
        <v>40266</v>
      </c>
      <c r="AQ10" s="5">
        <f>VALUE(CONCATENATE($K10,$M10,AQ$7))</f>
        <v>40267</v>
      </c>
      <c r="AR10" s="5">
        <f>VALUE(CONCATENATE($K10,$M10,AR$7))</f>
        <v>40268</v>
      </c>
    </row>
    <row r="11" spans="1:44">
      <c r="E11">
        <v>5</v>
      </c>
      <c r="F11" s="21"/>
      <c r="G11" s="21"/>
      <c r="H11" s="21"/>
      <c r="I11" s="16"/>
      <c r="K11">
        <f t="shared" si="1"/>
        <v>2010</v>
      </c>
      <c r="L11" t="s">
        <v>3</v>
      </c>
      <c r="M11" s="4" t="s">
        <v>20</v>
      </c>
      <c r="N11" s="5">
        <f t="shared" si="2"/>
        <v>40269</v>
      </c>
      <c r="O11" s="5">
        <f t="shared" si="2"/>
        <v>40270</v>
      </c>
      <c r="P11" s="5">
        <f t="shared" si="2"/>
        <v>40271</v>
      </c>
      <c r="Q11" s="5">
        <f t="shared" si="2"/>
        <v>40272</v>
      </c>
      <c r="R11" s="5">
        <f t="shared" si="2"/>
        <v>40273</v>
      </c>
      <c r="S11" s="5">
        <f t="shared" si="2"/>
        <v>40274</v>
      </c>
      <c r="T11" s="5">
        <f t="shared" si="2"/>
        <v>40275</v>
      </c>
      <c r="U11" s="5">
        <f t="shared" si="2"/>
        <v>40276</v>
      </c>
      <c r="V11" s="5">
        <f t="shared" si="2"/>
        <v>40277</v>
      </c>
      <c r="W11" s="5">
        <f t="shared" si="2"/>
        <v>40278</v>
      </c>
      <c r="X11" s="5">
        <f t="shared" si="3"/>
        <v>40279</v>
      </c>
      <c r="Y11" s="5">
        <f t="shared" si="3"/>
        <v>40280</v>
      </c>
      <c r="Z11" s="5">
        <f t="shared" si="3"/>
        <v>40281</v>
      </c>
      <c r="AA11" s="5">
        <f t="shared" si="3"/>
        <v>40282</v>
      </c>
      <c r="AB11" s="5">
        <f t="shared" si="3"/>
        <v>40283</v>
      </c>
      <c r="AC11" s="5">
        <f t="shared" si="3"/>
        <v>40284</v>
      </c>
      <c r="AD11" s="5">
        <f t="shared" si="3"/>
        <v>40285</v>
      </c>
      <c r="AE11" s="5">
        <f t="shared" si="3"/>
        <v>40286</v>
      </c>
      <c r="AF11" s="5">
        <f t="shared" si="3"/>
        <v>40287</v>
      </c>
      <c r="AG11" s="5">
        <f t="shared" si="3"/>
        <v>40288</v>
      </c>
      <c r="AH11" s="5">
        <f t="shared" si="4"/>
        <v>40289</v>
      </c>
      <c r="AI11" s="5">
        <f t="shared" si="4"/>
        <v>40290</v>
      </c>
      <c r="AJ11" s="5">
        <f t="shared" si="4"/>
        <v>40291</v>
      </c>
      <c r="AK11" s="5">
        <f t="shared" si="4"/>
        <v>40292</v>
      </c>
      <c r="AL11" s="5">
        <f t="shared" si="4"/>
        <v>40293</v>
      </c>
      <c r="AM11" s="5">
        <f t="shared" si="4"/>
        <v>40294</v>
      </c>
      <c r="AN11" s="5">
        <f t="shared" si="4"/>
        <v>40295</v>
      </c>
      <c r="AO11" s="5">
        <f t="shared" si="4"/>
        <v>40296</v>
      </c>
      <c r="AP11" s="5">
        <f t="shared" ref="AP11:AQ19" si="5">VALUE(CONCATENATE($K11,$M11,AP$7))</f>
        <v>40297</v>
      </c>
      <c r="AQ11" s="5">
        <f t="shared" si="5"/>
        <v>40298</v>
      </c>
      <c r="AR11" s="5"/>
    </row>
    <row r="12" spans="1:44">
      <c r="E12">
        <v>6</v>
      </c>
      <c r="F12" s="21"/>
      <c r="G12" s="21"/>
      <c r="H12" s="21"/>
      <c r="I12" s="16"/>
      <c r="K12">
        <f t="shared" si="1"/>
        <v>2010</v>
      </c>
      <c r="L12" t="s">
        <v>4</v>
      </c>
      <c r="M12" s="4" t="s">
        <v>21</v>
      </c>
      <c r="N12" s="5">
        <f t="shared" si="2"/>
        <v>40299</v>
      </c>
      <c r="O12" s="5">
        <f t="shared" si="2"/>
        <v>40300</v>
      </c>
      <c r="P12" s="5">
        <f t="shared" si="2"/>
        <v>40301</v>
      </c>
      <c r="Q12" s="5">
        <f t="shared" si="2"/>
        <v>40302</v>
      </c>
      <c r="R12" s="5">
        <f t="shared" si="2"/>
        <v>40303</v>
      </c>
      <c r="S12" s="5">
        <f t="shared" si="2"/>
        <v>40304</v>
      </c>
      <c r="T12" s="5">
        <f t="shared" si="2"/>
        <v>40305</v>
      </c>
      <c r="U12" s="5">
        <f t="shared" si="2"/>
        <v>40306</v>
      </c>
      <c r="V12" s="5">
        <f t="shared" si="2"/>
        <v>40307</v>
      </c>
      <c r="W12" s="5">
        <f t="shared" si="2"/>
        <v>40308</v>
      </c>
      <c r="X12" s="5">
        <f t="shared" si="3"/>
        <v>40309</v>
      </c>
      <c r="Y12" s="5">
        <f t="shared" si="3"/>
        <v>40310</v>
      </c>
      <c r="Z12" s="5">
        <f t="shared" si="3"/>
        <v>40311</v>
      </c>
      <c r="AA12" s="5">
        <f t="shared" si="3"/>
        <v>40312</v>
      </c>
      <c r="AB12" s="5">
        <f t="shared" si="3"/>
        <v>40313</v>
      </c>
      <c r="AC12" s="5">
        <f t="shared" si="3"/>
        <v>40314</v>
      </c>
      <c r="AD12" s="5">
        <f t="shared" si="3"/>
        <v>40315</v>
      </c>
      <c r="AE12" s="5">
        <f t="shared" si="3"/>
        <v>40316</v>
      </c>
      <c r="AF12" s="5">
        <f t="shared" si="3"/>
        <v>40317</v>
      </c>
      <c r="AG12" s="5">
        <f t="shared" si="3"/>
        <v>40318</v>
      </c>
      <c r="AH12" s="5">
        <f t="shared" si="4"/>
        <v>40319</v>
      </c>
      <c r="AI12" s="5">
        <f t="shared" si="4"/>
        <v>40320</v>
      </c>
      <c r="AJ12" s="5">
        <f t="shared" si="4"/>
        <v>40321</v>
      </c>
      <c r="AK12" s="5">
        <f t="shared" si="4"/>
        <v>40322</v>
      </c>
      <c r="AL12" s="5">
        <f t="shared" si="4"/>
        <v>40323</v>
      </c>
      <c r="AM12" s="5">
        <f t="shared" si="4"/>
        <v>40324</v>
      </c>
      <c r="AN12" s="5">
        <f t="shared" si="4"/>
        <v>40325</v>
      </c>
      <c r="AO12" s="5">
        <f t="shared" si="4"/>
        <v>40326</v>
      </c>
      <c r="AP12" s="5">
        <f t="shared" si="5"/>
        <v>40327</v>
      </c>
      <c r="AQ12" s="5">
        <f t="shared" si="5"/>
        <v>40328</v>
      </c>
      <c r="AR12" s="5">
        <f>VALUE(CONCATENATE($K12,$M12,AR$7))</f>
        <v>40329</v>
      </c>
    </row>
    <row r="13" spans="1:44">
      <c r="E13">
        <v>7</v>
      </c>
      <c r="F13" s="21"/>
      <c r="G13" s="21"/>
      <c r="H13" s="21"/>
      <c r="I13" s="16"/>
      <c r="K13">
        <f t="shared" si="1"/>
        <v>2010</v>
      </c>
      <c r="L13" t="s">
        <v>5</v>
      </c>
      <c r="M13" s="4" t="s">
        <v>22</v>
      </c>
      <c r="N13" s="5">
        <f t="shared" si="2"/>
        <v>40330</v>
      </c>
      <c r="O13" s="5">
        <f t="shared" si="2"/>
        <v>40331</v>
      </c>
      <c r="P13" s="5">
        <f t="shared" si="2"/>
        <v>40332</v>
      </c>
      <c r="Q13" s="5">
        <f t="shared" si="2"/>
        <v>40333</v>
      </c>
      <c r="R13" s="5">
        <f t="shared" si="2"/>
        <v>40334</v>
      </c>
      <c r="S13" s="5">
        <f t="shared" si="2"/>
        <v>40335</v>
      </c>
      <c r="T13" s="5">
        <f t="shared" si="2"/>
        <v>40336</v>
      </c>
      <c r="U13" s="5">
        <f t="shared" si="2"/>
        <v>40337</v>
      </c>
      <c r="V13" s="5">
        <f t="shared" si="2"/>
        <v>40338</v>
      </c>
      <c r="W13" s="5">
        <f t="shared" si="2"/>
        <v>40339</v>
      </c>
      <c r="X13" s="5">
        <f t="shared" si="3"/>
        <v>40340</v>
      </c>
      <c r="Y13" s="5">
        <f t="shared" si="3"/>
        <v>40341</v>
      </c>
      <c r="Z13" s="5">
        <f t="shared" si="3"/>
        <v>40342</v>
      </c>
      <c r="AA13" s="5">
        <f t="shared" si="3"/>
        <v>40343</v>
      </c>
      <c r="AB13" s="5">
        <f t="shared" si="3"/>
        <v>40344</v>
      </c>
      <c r="AC13" s="5">
        <f t="shared" si="3"/>
        <v>40345</v>
      </c>
      <c r="AD13" s="5">
        <f t="shared" si="3"/>
        <v>40346</v>
      </c>
      <c r="AE13" s="5">
        <f t="shared" si="3"/>
        <v>40347</v>
      </c>
      <c r="AF13" s="5">
        <f t="shared" si="3"/>
        <v>40348</v>
      </c>
      <c r="AG13" s="5">
        <f t="shared" si="3"/>
        <v>40349</v>
      </c>
      <c r="AH13" s="5">
        <f t="shared" si="4"/>
        <v>40350</v>
      </c>
      <c r="AI13" s="5">
        <f t="shared" si="4"/>
        <v>40351</v>
      </c>
      <c r="AJ13" s="5">
        <f t="shared" si="4"/>
        <v>40352</v>
      </c>
      <c r="AK13" s="5">
        <f t="shared" si="4"/>
        <v>40353</v>
      </c>
      <c r="AL13" s="5">
        <f t="shared" si="4"/>
        <v>40354</v>
      </c>
      <c r="AM13" s="5">
        <f t="shared" si="4"/>
        <v>40355</v>
      </c>
      <c r="AN13" s="5">
        <f t="shared" si="4"/>
        <v>40356</v>
      </c>
      <c r="AO13" s="5">
        <f t="shared" si="4"/>
        <v>40357</v>
      </c>
      <c r="AP13" s="5">
        <f t="shared" si="5"/>
        <v>40358</v>
      </c>
      <c r="AQ13" s="5">
        <f t="shared" si="5"/>
        <v>40359</v>
      </c>
      <c r="AR13" s="5"/>
    </row>
    <row r="14" spans="1:44">
      <c r="E14">
        <v>8</v>
      </c>
      <c r="F14" s="21"/>
      <c r="G14" s="21"/>
      <c r="H14" s="21"/>
      <c r="I14" s="16"/>
      <c r="K14">
        <f t="shared" si="1"/>
        <v>2010</v>
      </c>
      <c r="L14" t="s">
        <v>6</v>
      </c>
      <c r="M14" s="4" t="s">
        <v>23</v>
      </c>
      <c r="N14" s="5">
        <f t="shared" si="2"/>
        <v>40360</v>
      </c>
      <c r="O14" s="5">
        <f t="shared" si="2"/>
        <v>40361</v>
      </c>
      <c r="P14" s="5">
        <f t="shared" si="2"/>
        <v>40362</v>
      </c>
      <c r="Q14" s="5">
        <f t="shared" si="2"/>
        <v>40363</v>
      </c>
      <c r="R14" s="5">
        <f t="shared" si="2"/>
        <v>40364</v>
      </c>
      <c r="S14" s="5">
        <f t="shared" si="2"/>
        <v>40365</v>
      </c>
      <c r="T14" s="5">
        <f t="shared" si="2"/>
        <v>40366</v>
      </c>
      <c r="U14" s="5">
        <f t="shared" si="2"/>
        <v>40367</v>
      </c>
      <c r="V14" s="5">
        <f t="shared" si="2"/>
        <v>40368</v>
      </c>
      <c r="W14" s="5">
        <f t="shared" si="2"/>
        <v>40369</v>
      </c>
      <c r="X14" s="5">
        <f t="shared" si="3"/>
        <v>40370</v>
      </c>
      <c r="Y14" s="5">
        <f t="shared" si="3"/>
        <v>40371</v>
      </c>
      <c r="Z14" s="5">
        <f t="shared" si="3"/>
        <v>40372</v>
      </c>
      <c r="AA14" s="5">
        <f t="shared" si="3"/>
        <v>40373</v>
      </c>
      <c r="AB14" s="5">
        <f t="shared" si="3"/>
        <v>40374</v>
      </c>
      <c r="AC14" s="5">
        <f t="shared" si="3"/>
        <v>40375</v>
      </c>
      <c r="AD14" s="5">
        <f t="shared" si="3"/>
        <v>40376</v>
      </c>
      <c r="AE14" s="5">
        <f t="shared" si="3"/>
        <v>40377</v>
      </c>
      <c r="AF14" s="5">
        <f t="shared" si="3"/>
        <v>40378</v>
      </c>
      <c r="AG14" s="5">
        <f t="shared" si="3"/>
        <v>40379</v>
      </c>
      <c r="AH14" s="5">
        <f t="shared" si="4"/>
        <v>40380</v>
      </c>
      <c r="AI14" s="5">
        <f t="shared" si="4"/>
        <v>40381</v>
      </c>
      <c r="AJ14" s="5">
        <f t="shared" si="4"/>
        <v>40382</v>
      </c>
      <c r="AK14" s="5">
        <f t="shared" si="4"/>
        <v>40383</v>
      </c>
      <c r="AL14" s="5">
        <f t="shared" si="4"/>
        <v>40384</v>
      </c>
      <c r="AM14" s="5">
        <f t="shared" si="4"/>
        <v>40385</v>
      </c>
      <c r="AN14" s="5">
        <f t="shared" si="4"/>
        <v>40386</v>
      </c>
      <c r="AO14" s="5">
        <f t="shared" si="4"/>
        <v>40387</v>
      </c>
      <c r="AP14" s="5">
        <f t="shared" si="5"/>
        <v>40388</v>
      </c>
      <c r="AQ14" s="5">
        <f t="shared" si="5"/>
        <v>40389</v>
      </c>
      <c r="AR14" s="5">
        <f>VALUE(CONCATENATE($K14,$M14,AR$7))</f>
        <v>40390</v>
      </c>
    </row>
    <row r="15" spans="1:44">
      <c r="E15">
        <v>9</v>
      </c>
      <c r="F15" s="21"/>
      <c r="G15" s="21"/>
      <c r="H15" s="21"/>
      <c r="I15" s="16"/>
      <c r="K15">
        <f t="shared" si="1"/>
        <v>2010</v>
      </c>
      <c r="L15" t="s">
        <v>7</v>
      </c>
      <c r="M15" s="4" t="s">
        <v>24</v>
      </c>
      <c r="N15" s="5">
        <f t="shared" si="2"/>
        <v>40391</v>
      </c>
      <c r="O15" s="5">
        <f t="shared" si="2"/>
        <v>40392</v>
      </c>
      <c r="P15" s="5">
        <f t="shared" si="2"/>
        <v>40393</v>
      </c>
      <c r="Q15" s="5">
        <f t="shared" si="2"/>
        <v>40394</v>
      </c>
      <c r="R15" s="5">
        <f t="shared" si="2"/>
        <v>40395</v>
      </c>
      <c r="S15" s="5">
        <f t="shared" si="2"/>
        <v>40396</v>
      </c>
      <c r="T15" s="5">
        <f t="shared" si="2"/>
        <v>40397</v>
      </c>
      <c r="U15" s="5">
        <f t="shared" si="2"/>
        <v>40398</v>
      </c>
      <c r="V15" s="5">
        <f t="shared" si="2"/>
        <v>40399</v>
      </c>
      <c r="W15" s="5">
        <f t="shared" si="2"/>
        <v>40400</v>
      </c>
      <c r="X15" s="5">
        <f t="shared" si="3"/>
        <v>40401</v>
      </c>
      <c r="Y15" s="5">
        <f t="shared" si="3"/>
        <v>40402</v>
      </c>
      <c r="Z15" s="5">
        <f t="shared" si="3"/>
        <v>40403</v>
      </c>
      <c r="AA15" s="5">
        <f t="shared" si="3"/>
        <v>40404</v>
      </c>
      <c r="AB15" s="5">
        <f t="shared" si="3"/>
        <v>40405</v>
      </c>
      <c r="AC15" s="5">
        <f t="shared" si="3"/>
        <v>40406</v>
      </c>
      <c r="AD15" s="5">
        <f t="shared" si="3"/>
        <v>40407</v>
      </c>
      <c r="AE15" s="5">
        <f t="shared" si="3"/>
        <v>40408</v>
      </c>
      <c r="AF15" s="5">
        <f t="shared" si="3"/>
        <v>40409</v>
      </c>
      <c r="AG15" s="5">
        <f t="shared" si="3"/>
        <v>40410</v>
      </c>
      <c r="AH15" s="5">
        <f t="shared" si="4"/>
        <v>40411</v>
      </c>
      <c r="AI15" s="5">
        <f t="shared" si="4"/>
        <v>40412</v>
      </c>
      <c r="AJ15" s="5">
        <f t="shared" si="4"/>
        <v>40413</v>
      </c>
      <c r="AK15" s="5">
        <f t="shared" si="4"/>
        <v>40414</v>
      </c>
      <c r="AL15" s="5">
        <f t="shared" si="4"/>
        <v>40415</v>
      </c>
      <c r="AM15" s="5">
        <f t="shared" si="4"/>
        <v>40416</v>
      </c>
      <c r="AN15" s="5">
        <f t="shared" si="4"/>
        <v>40417</v>
      </c>
      <c r="AO15" s="5">
        <f t="shared" si="4"/>
        <v>40418</v>
      </c>
      <c r="AP15" s="5">
        <f t="shared" si="5"/>
        <v>40419</v>
      </c>
      <c r="AQ15" s="5">
        <f t="shared" si="5"/>
        <v>40420</v>
      </c>
      <c r="AR15" s="5">
        <f>VALUE(CONCATENATE($K15,$M15,AR$7))</f>
        <v>40421</v>
      </c>
    </row>
    <row r="16" spans="1:44">
      <c r="E16">
        <v>10</v>
      </c>
      <c r="F16" s="21"/>
      <c r="G16" s="21"/>
      <c r="H16" s="21"/>
      <c r="I16" s="16"/>
      <c r="K16">
        <f t="shared" si="1"/>
        <v>2010</v>
      </c>
      <c r="L16" t="s">
        <v>8</v>
      </c>
      <c r="M16" s="4" t="s">
        <v>25</v>
      </c>
      <c r="N16" s="5">
        <f t="shared" si="2"/>
        <v>40422</v>
      </c>
      <c r="O16" s="5">
        <f t="shared" si="2"/>
        <v>40423</v>
      </c>
      <c r="P16" s="5">
        <f t="shared" si="2"/>
        <v>40424</v>
      </c>
      <c r="Q16" s="5">
        <f t="shared" si="2"/>
        <v>40425</v>
      </c>
      <c r="R16" s="5">
        <f t="shared" si="2"/>
        <v>40426</v>
      </c>
      <c r="S16" s="5">
        <f t="shared" si="2"/>
        <v>40427</v>
      </c>
      <c r="T16" s="5">
        <f t="shared" si="2"/>
        <v>40428</v>
      </c>
      <c r="U16" s="5">
        <f t="shared" si="2"/>
        <v>40429</v>
      </c>
      <c r="V16" s="5">
        <f t="shared" si="2"/>
        <v>40430</v>
      </c>
      <c r="W16" s="5">
        <f t="shared" si="2"/>
        <v>40431</v>
      </c>
      <c r="X16" s="5">
        <f t="shared" si="3"/>
        <v>40432</v>
      </c>
      <c r="Y16" s="5">
        <f t="shared" si="3"/>
        <v>40433</v>
      </c>
      <c r="Z16" s="5">
        <f t="shared" si="3"/>
        <v>40434</v>
      </c>
      <c r="AA16" s="5">
        <f t="shared" si="3"/>
        <v>40435</v>
      </c>
      <c r="AB16" s="5">
        <f t="shared" si="3"/>
        <v>40436</v>
      </c>
      <c r="AC16" s="5">
        <f t="shared" si="3"/>
        <v>40437</v>
      </c>
      <c r="AD16" s="5">
        <f t="shared" si="3"/>
        <v>40438</v>
      </c>
      <c r="AE16" s="5">
        <f t="shared" si="3"/>
        <v>40439</v>
      </c>
      <c r="AF16" s="5">
        <f t="shared" si="3"/>
        <v>40440</v>
      </c>
      <c r="AG16" s="5">
        <f t="shared" si="3"/>
        <v>40441</v>
      </c>
      <c r="AH16" s="5">
        <f t="shared" si="4"/>
        <v>40442</v>
      </c>
      <c r="AI16" s="5">
        <f t="shared" si="4"/>
        <v>40443</v>
      </c>
      <c r="AJ16" s="5">
        <f t="shared" si="4"/>
        <v>40444</v>
      </c>
      <c r="AK16" s="5">
        <f t="shared" si="4"/>
        <v>40445</v>
      </c>
      <c r="AL16" s="5">
        <f t="shared" si="4"/>
        <v>40446</v>
      </c>
      <c r="AM16" s="5">
        <f t="shared" si="4"/>
        <v>40447</v>
      </c>
      <c r="AN16" s="5">
        <f t="shared" si="4"/>
        <v>40448</v>
      </c>
      <c r="AO16" s="5">
        <f t="shared" si="4"/>
        <v>40449</v>
      </c>
      <c r="AP16" s="5">
        <f t="shared" si="5"/>
        <v>40450</v>
      </c>
      <c r="AQ16" s="5">
        <f t="shared" si="5"/>
        <v>40451</v>
      </c>
      <c r="AR16" s="5"/>
    </row>
    <row r="17" spans="5:44">
      <c r="E17">
        <v>11</v>
      </c>
      <c r="F17" s="21"/>
      <c r="G17" s="21"/>
      <c r="H17" s="21"/>
      <c r="I17" s="16"/>
      <c r="K17">
        <f t="shared" si="1"/>
        <v>2010</v>
      </c>
      <c r="L17" t="s">
        <v>9</v>
      </c>
      <c r="M17" s="4" t="s">
        <v>26</v>
      </c>
      <c r="N17" s="5">
        <f t="shared" si="2"/>
        <v>40452</v>
      </c>
      <c r="O17" s="5">
        <f t="shared" si="2"/>
        <v>40453</v>
      </c>
      <c r="P17" s="5">
        <f t="shared" si="2"/>
        <v>40454</v>
      </c>
      <c r="Q17" s="5">
        <f t="shared" si="2"/>
        <v>40455</v>
      </c>
      <c r="R17" s="5">
        <f t="shared" si="2"/>
        <v>40456</v>
      </c>
      <c r="S17" s="5">
        <f t="shared" si="2"/>
        <v>40457</v>
      </c>
      <c r="T17" s="5">
        <f t="shared" si="2"/>
        <v>40458</v>
      </c>
      <c r="U17" s="5">
        <f t="shared" si="2"/>
        <v>40459</v>
      </c>
      <c r="V17" s="5">
        <f t="shared" si="2"/>
        <v>40460</v>
      </c>
      <c r="W17" s="5">
        <f t="shared" si="2"/>
        <v>40461</v>
      </c>
      <c r="X17" s="5">
        <f t="shared" si="3"/>
        <v>40462</v>
      </c>
      <c r="Y17" s="5">
        <f t="shared" si="3"/>
        <v>40463</v>
      </c>
      <c r="Z17" s="5">
        <f t="shared" si="3"/>
        <v>40464</v>
      </c>
      <c r="AA17" s="5">
        <f t="shared" si="3"/>
        <v>40465</v>
      </c>
      <c r="AB17" s="5">
        <f t="shared" si="3"/>
        <v>40466</v>
      </c>
      <c r="AC17" s="5">
        <f t="shared" si="3"/>
        <v>40467</v>
      </c>
      <c r="AD17" s="5">
        <f t="shared" si="3"/>
        <v>40468</v>
      </c>
      <c r="AE17" s="5">
        <f t="shared" si="3"/>
        <v>40469</v>
      </c>
      <c r="AF17" s="5">
        <f t="shared" si="3"/>
        <v>40470</v>
      </c>
      <c r="AG17" s="5">
        <f t="shared" si="3"/>
        <v>40471</v>
      </c>
      <c r="AH17" s="5">
        <f t="shared" si="4"/>
        <v>40472</v>
      </c>
      <c r="AI17" s="5">
        <f t="shared" si="4"/>
        <v>40473</v>
      </c>
      <c r="AJ17" s="5">
        <f t="shared" si="4"/>
        <v>40474</v>
      </c>
      <c r="AK17" s="5">
        <f t="shared" si="4"/>
        <v>40475</v>
      </c>
      <c r="AL17" s="5">
        <f t="shared" si="4"/>
        <v>40476</v>
      </c>
      <c r="AM17" s="5">
        <f t="shared" si="4"/>
        <v>40477</v>
      </c>
      <c r="AN17" s="5">
        <f t="shared" si="4"/>
        <v>40478</v>
      </c>
      <c r="AO17" s="5">
        <f t="shared" si="4"/>
        <v>40479</v>
      </c>
      <c r="AP17" s="5">
        <f t="shared" si="5"/>
        <v>40480</v>
      </c>
      <c r="AQ17" s="5">
        <f t="shared" si="5"/>
        <v>40481</v>
      </c>
      <c r="AR17" s="5">
        <f>VALUE(CONCATENATE($K17,$M17,AR$7))</f>
        <v>40482</v>
      </c>
    </row>
    <row r="18" spans="5:44">
      <c r="E18">
        <v>12</v>
      </c>
      <c r="F18" s="21"/>
      <c r="G18" s="21"/>
      <c r="H18" s="21"/>
      <c r="I18" s="16"/>
      <c r="K18">
        <f t="shared" si="1"/>
        <v>2010</v>
      </c>
      <c r="L18" t="s">
        <v>10</v>
      </c>
      <c r="M18" s="4" t="s">
        <v>27</v>
      </c>
      <c r="N18" s="5">
        <f t="shared" si="2"/>
        <v>40483</v>
      </c>
      <c r="O18" s="5">
        <f t="shared" si="2"/>
        <v>40484</v>
      </c>
      <c r="P18" s="5">
        <f t="shared" si="2"/>
        <v>40485</v>
      </c>
      <c r="Q18" s="5">
        <f t="shared" si="2"/>
        <v>40486</v>
      </c>
      <c r="R18" s="5">
        <f t="shared" si="2"/>
        <v>40487</v>
      </c>
      <c r="S18" s="5">
        <f t="shared" si="2"/>
        <v>40488</v>
      </c>
      <c r="T18" s="5">
        <f t="shared" si="2"/>
        <v>40489</v>
      </c>
      <c r="U18" s="5">
        <f t="shared" si="2"/>
        <v>40490</v>
      </c>
      <c r="V18" s="5">
        <f t="shared" si="2"/>
        <v>40491</v>
      </c>
      <c r="W18" s="5">
        <f t="shared" si="2"/>
        <v>40492</v>
      </c>
      <c r="X18" s="5">
        <f t="shared" si="3"/>
        <v>40493</v>
      </c>
      <c r="Y18" s="5">
        <f t="shared" si="3"/>
        <v>40494</v>
      </c>
      <c r="Z18" s="5">
        <f t="shared" si="3"/>
        <v>40495</v>
      </c>
      <c r="AA18" s="5">
        <f t="shared" si="3"/>
        <v>40496</v>
      </c>
      <c r="AB18" s="5">
        <f t="shared" si="3"/>
        <v>40497</v>
      </c>
      <c r="AC18" s="5">
        <f t="shared" si="3"/>
        <v>40498</v>
      </c>
      <c r="AD18" s="5">
        <f t="shared" si="3"/>
        <v>40499</v>
      </c>
      <c r="AE18" s="5">
        <f t="shared" si="3"/>
        <v>40500</v>
      </c>
      <c r="AF18" s="5">
        <f t="shared" si="3"/>
        <v>40501</v>
      </c>
      <c r="AG18" s="5">
        <f t="shared" si="3"/>
        <v>40502</v>
      </c>
      <c r="AH18" s="5">
        <f t="shared" si="4"/>
        <v>40503</v>
      </c>
      <c r="AI18" s="5">
        <f t="shared" si="4"/>
        <v>40504</v>
      </c>
      <c r="AJ18" s="5">
        <f t="shared" si="4"/>
        <v>40505</v>
      </c>
      <c r="AK18" s="5">
        <f t="shared" si="4"/>
        <v>40506</v>
      </c>
      <c r="AL18" s="5">
        <f t="shared" si="4"/>
        <v>40507</v>
      </c>
      <c r="AM18" s="5">
        <f t="shared" si="4"/>
        <v>40508</v>
      </c>
      <c r="AN18" s="5">
        <f t="shared" si="4"/>
        <v>40509</v>
      </c>
      <c r="AO18" s="5">
        <f t="shared" si="4"/>
        <v>40510</v>
      </c>
      <c r="AP18" s="5">
        <f t="shared" si="5"/>
        <v>40511</v>
      </c>
      <c r="AQ18" s="5">
        <f t="shared" si="5"/>
        <v>40512</v>
      </c>
      <c r="AR18" s="5"/>
    </row>
    <row r="19" spans="5:44">
      <c r="E19">
        <v>13</v>
      </c>
      <c r="F19" s="21"/>
      <c r="G19" s="21"/>
      <c r="H19" s="21"/>
      <c r="I19" s="16"/>
      <c r="K19">
        <f t="shared" si="1"/>
        <v>2010</v>
      </c>
      <c r="L19" t="s">
        <v>11</v>
      </c>
      <c r="M19" s="4" t="s">
        <v>28</v>
      </c>
      <c r="N19" s="5">
        <f t="shared" si="2"/>
        <v>40513</v>
      </c>
      <c r="O19" s="5">
        <f t="shared" si="2"/>
        <v>40514</v>
      </c>
      <c r="P19" s="5">
        <f t="shared" si="2"/>
        <v>40515</v>
      </c>
      <c r="Q19" s="5">
        <f t="shared" si="2"/>
        <v>40516</v>
      </c>
      <c r="R19" s="5">
        <f t="shared" si="2"/>
        <v>40517</v>
      </c>
      <c r="S19" s="5">
        <f t="shared" si="2"/>
        <v>40518</v>
      </c>
      <c r="T19" s="5">
        <f t="shared" si="2"/>
        <v>40519</v>
      </c>
      <c r="U19" s="5">
        <f t="shared" si="2"/>
        <v>40520</v>
      </c>
      <c r="V19" s="5">
        <f t="shared" si="2"/>
        <v>40521</v>
      </c>
      <c r="W19" s="5">
        <f t="shared" si="2"/>
        <v>40522</v>
      </c>
      <c r="X19" s="5">
        <f t="shared" si="3"/>
        <v>40523</v>
      </c>
      <c r="Y19" s="5">
        <f t="shared" si="3"/>
        <v>40524</v>
      </c>
      <c r="Z19" s="5">
        <f t="shared" si="3"/>
        <v>40525</v>
      </c>
      <c r="AA19" s="5">
        <f t="shared" si="3"/>
        <v>40526</v>
      </c>
      <c r="AB19" s="5">
        <f t="shared" si="3"/>
        <v>40527</v>
      </c>
      <c r="AC19" s="5">
        <f t="shared" si="3"/>
        <v>40528</v>
      </c>
      <c r="AD19" s="5">
        <f t="shared" si="3"/>
        <v>40529</v>
      </c>
      <c r="AE19" s="5">
        <f t="shared" si="3"/>
        <v>40530</v>
      </c>
      <c r="AF19" s="5">
        <f t="shared" si="3"/>
        <v>40531</v>
      </c>
      <c r="AG19" s="5">
        <f t="shared" si="3"/>
        <v>40532</v>
      </c>
      <c r="AH19" s="5">
        <f t="shared" si="4"/>
        <v>40533</v>
      </c>
      <c r="AI19" s="5">
        <f t="shared" si="4"/>
        <v>40534</v>
      </c>
      <c r="AJ19" s="5">
        <f t="shared" si="4"/>
        <v>40535</v>
      </c>
      <c r="AK19" s="5">
        <f t="shared" si="4"/>
        <v>40536</v>
      </c>
      <c r="AL19" s="5">
        <f t="shared" si="4"/>
        <v>40537</v>
      </c>
      <c r="AM19" s="5">
        <f t="shared" si="4"/>
        <v>40538</v>
      </c>
      <c r="AN19" s="5">
        <f t="shared" si="4"/>
        <v>40539</v>
      </c>
      <c r="AO19" s="5">
        <f t="shared" si="4"/>
        <v>40540</v>
      </c>
      <c r="AP19" s="5">
        <f t="shared" si="5"/>
        <v>40541</v>
      </c>
      <c r="AQ19" s="5">
        <f t="shared" si="5"/>
        <v>40542</v>
      </c>
      <c r="AR19" s="5">
        <f>VALUE(CONCATENATE($K19,$M19,AR$7))</f>
        <v>40543</v>
      </c>
    </row>
    <row r="20" spans="5:44">
      <c r="E20">
        <v>14</v>
      </c>
      <c r="F20" s="21"/>
      <c r="G20" s="21"/>
      <c r="H20" s="21"/>
      <c r="I20" s="1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5:44">
      <c r="E21">
        <v>15</v>
      </c>
      <c r="F21" s="21"/>
      <c r="G21" s="21"/>
      <c r="H21" s="21"/>
      <c r="I21" s="1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5:44">
      <c r="E22">
        <v>16</v>
      </c>
      <c r="F22" s="21"/>
      <c r="G22" s="21"/>
      <c r="H22" s="21"/>
      <c r="I22" s="1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5:44">
      <c r="E23">
        <v>17</v>
      </c>
      <c r="F23" s="21"/>
      <c r="G23" s="21"/>
      <c r="H23" s="21"/>
      <c r="I23" s="1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5:44">
      <c r="E24">
        <v>18</v>
      </c>
      <c r="F24" s="21"/>
      <c r="G24" s="21"/>
      <c r="H24" s="21"/>
      <c r="I24" s="1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5:44">
      <c r="E25">
        <v>19</v>
      </c>
      <c r="F25" s="21"/>
      <c r="G25" s="21"/>
      <c r="H25" s="21"/>
      <c r="I25" s="16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5:44" ht="15.75" thickBot="1">
      <c r="E26">
        <v>20</v>
      </c>
      <c r="F26" s="22"/>
      <c r="G26" s="22"/>
      <c r="H26" s="22"/>
      <c r="I26" s="1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5:44"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5:44"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5:44"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5:44"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5:44"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5:44"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2:23"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2:23"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2:23"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2:23"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2:23"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2:23"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2:23"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2:23"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</sheetData>
  <sheetProtection sheet="1" objects="1" scenarios="1" selectLockedCells="1"/>
  <mergeCells count="2">
    <mergeCell ref="B7:C8"/>
    <mergeCell ref="B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26"/>
  <sheetViews>
    <sheetView workbookViewId="0">
      <selection activeCell="E9" sqref="C6:E9"/>
    </sheetView>
  </sheetViews>
  <sheetFormatPr defaultRowHeight="15"/>
  <cols>
    <col min="1" max="1" width="3" bestFit="1" customWidth="1"/>
    <col min="2" max="2" width="26.42578125" customWidth="1"/>
    <col min="3" max="30" width="4" customWidth="1"/>
    <col min="32" max="32" width="9.85546875" bestFit="1" customWidth="1"/>
  </cols>
  <sheetData>
    <row r="1" spans="1:34" ht="18.75">
      <c r="A1" s="10" t="s">
        <v>31</v>
      </c>
      <c r="B1" s="10"/>
      <c r="C1" s="26">
        <f>Konfig!N9</f>
        <v>40210</v>
      </c>
      <c r="D1" s="26"/>
      <c r="E1" s="26"/>
      <c r="F1" s="26"/>
      <c r="G1" s="26"/>
      <c r="H1" s="25">
        <f>Konfig!N9</f>
        <v>40210</v>
      </c>
      <c r="I1" s="25"/>
      <c r="J1" s="25"/>
      <c r="K1" s="25"/>
    </row>
    <row r="2" spans="1:34">
      <c r="A2" s="28" t="str">
        <f>IF(Konfig!B4&gt;0,Konfig!B4,"")</f>
        <v>&lt;ange projektets namn på fliken Konfig&gt;</v>
      </c>
      <c r="B2" s="28"/>
    </row>
    <row r="4" spans="1:34">
      <c r="B4" s="8"/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  <c r="Q4" s="12">
        <v>15</v>
      </c>
      <c r="R4" s="12">
        <v>16</v>
      </c>
      <c r="S4" s="12">
        <v>17</v>
      </c>
      <c r="T4" s="12">
        <v>18</v>
      </c>
      <c r="U4" s="12">
        <v>19</v>
      </c>
      <c r="V4" s="12">
        <v>20</v>
      </c>
      <c r="W4" s="12">
        <v>21</v>
      </c>
      <c r="X4" s="12">
        <v>22</v>
      </c>
      <c r="Y4" s="12">
        <v>23</v>
      </c>
      <c r="Z4" s="12">
        <v>24</v>
      </c>
      <c r="AA4" s="12">
        <v>25</v>
      </c>
      <c r="AB4" s="12">
        <v>26</v>
      </c>
      <c r="AC4" s="12">
        <v>27</v>
      </c>
      <c r="AD4" s="12">
        <v>28</v>
      </c>
      <c r="AE4" s="13"/>
      <c r="AF4" s="14"/>
    </row>
    <row r="5" spans="1:34">
      <c r="B5" s="9"/>
      <c r="C5" s="12" t="str">
        <f>IF(WEEKDAY(Konfig!N9)=2,"m",IF(WEEKDAY(Konfig!N9)=3,"ti",IF(WEEKDAY(Konfig!N9)=4,"o",IF(WEEKDAY(Konfig!N9)=5,"to",IF(WEEKDAY(Konfig!N9)=6,"f",IF(WEEKDAY(Konfig!N9)=7,"l","s"))))))</f>
        <v>m</v>
      </c>
      <c r="D5" s="12" t="str">
        <f>IF(WEEKDAY(Konfig!O9)=2,"m",IF(WEEKDAY(Konfig!O9)=3,"ti",IF(WEEKDAY(Konfig!O9)=4,"o",IF(WEEKDAY(Konfig!O9)=5,"to",IF(WEEKDAY(Konfig!O9)=6,"f",IF(WEEKDAY(Konfig!O9)=7,"l","s"))))))</f>
        <v>ti</v>
      </c>
      <c r="E5" s="12" t="str">
        <f>IF(WEEKDAY(Konfig!P9)=2,"m",IF(WEEKDAY(Konfig!P9)=3,"ti",IF(WEEKDAY(Konfig!P9)=4,"o",IF(WEEKDAY(Konfig!P9)=5,"to",IF(WEEKDAY(Konfig!P9)=6,"f",IF(WEEKDAY(Konfig!P9)=7,"l","s"))))))</f>
        <v>o</v>
      </c>
      <c r="F5" s="12" t="str">
        <f>IF(WEEKDAY(Konfig!Q9)=2,"m",IF(WEEKDAY(Konfig!Q9)=3,"ti",IF(WEEKDAY(Konfig!Q9)=4,"o",IF(WEEKDAY(Konfig!Q9)=5,"to",IF(WEEKDAY(Konfig!Q9)=6,"f",IF(WEEKDAY(Konfig!Q9)=7,"l","s"))))))</f>
        <v>to</v>
      </c>
      <c r="G5" s="12" t="str">
        <f>IF(WEEKDAY(Konfig!R9)=2,"m",IF(WEEKDAY(Konfig!R9)=3,"ti",IF(WEEKDAY(Konfig!R9)=4,"o",IF(WEEKDAY(Konfig!R9)=5,"to",IF(WEEKDAY(Konfig!R9)=6,"f",IF(WEEKDAY(Konfig!R9)=7,"l","s"))))))</f>
        <v>f</v>
      </c>
      <c r="H5" s="12" t="str">
        <f>IF(WEEKDAY(Konfig!S9)=2,"m",IF(WEEKDAY(Konfig!S9)=3,"ti",IF(WEEKDAY(Konfig!S9)=4,"o",IF(WEEKDAY(Konfig!S9)=5,"to",IF(WEEKDAY(Konfig!S9)=6,"f",IF(WEEKDAY(Konfig!S9)=7,"l","s"))))))</f>
        <v>l</v>
      </c>
      <c r="I5" s="12" t="str">
        <f>IF(WEEKDAY(Konfig!T9)=2,"m",IF(WEEKDAY(Konfig!T9)=3,"ti",IF(WEEKDAY(Konfig!T9)=4,"o",IF(WEEKDAY(Konfig!T9)=5,"to",IF(WEEKDAY(Konfig!T9)=6,"f",IF(WEEKDAY(Konfig!T9)=7,"l","s"))))))</f>
        <v>s</v>
      </c>
      <c r="J5" s="12" t="str">
        <f>IF(WEEKDAY(Konfig!U9)=2,"m",IF(WEEKDAY(Konfig!U9)=3,"ti",IF(WEEKDAY(Konfig!U9)=4,"o",IF(WEEKDAY(Konfig!U9)=5,"to",IF(WEEKDAY(Konfig!U9)=6,"f",IF(WEEKDAY(Konfig!U9)=7,"l","s"))))))</f>
        <v>m</v>
      </c>
      <c r="K5" s="12" t="str">
        <f>IF(WEEKDAY(Konfig!V9)=2,"m",IF(WEEKDAY(Konfig!V9)=3,"ti",IF(WEEKDAY(Konfig!V9)=4,"o",IF(WEEKDAY(Konfig!V9)=5,"to",IF(WEEKDAY(Konfig!V9)=6,"f",IF(WEEKDAY(Konfig!V9)=7,"l","s"))))))</f>
        <v>ti</v>
      </c>
      <c r="L5" s="12" t="str">
        <f>IF(WEEKDAY(Konfig!W9)=2,"m",IF(WEEKDAY(Konfig!W9)=3,"ti",IF(WEEKDAY(Konfig!W9)=4,"o",IF(WEEKDAY(Konfig!W9)=5,"to",IF(WEEKDAY(Konfig!W9)=6,"f",IF(WEEKDAY(Konfig!W9)=7,"l","s"))))))</f>
        <v>o</v>
      </c>
      <c r="M5" s="12" t="str">
        <f>IF(WEEKDAY(Konfig!X9)=2,"m",IF(WEEKDAY(Konfig!X9)=3,"ti",IF(WEEKDAY(Konfig!X9)=4,"o",IF(WEEKDAY(Konfig!X9)=5,"to",IF(WEEKDAY(Konfig!X9)=6,"f",IF(WEEKDAY(Konfig!X9)=7,"l","s"))))))</f>
        <v>to</v>
      </c>
      <c r="N5" s="12" t="str">
        <f>IF(WEEKDAY(Konfig!Y9)=2,"m",IF(WEEKDAY(Konfig!Y9)=3,"ti",IF(WEEKDAY(Konfig!Y9)=4,"o",IF(WEEKDAY(Konfig!Y9)=5,"to",IF(WEEKDAY(Konfig!Y9)=6,"f",IF(WEEKDAY(Konfig!Y9)=7,"l","s"))))))</f>
        <v>f</v>
      </c>
      <c r="O5" s="12" t="str">
        <f>IF(WEEKDAY(Konfig!Z9)=2,"m",IF(WEEKDAY(Konfig!Z9)=3,"ti",IF(WEEKDAY(Konfig!Z9)=4,"o",IF(WEEKDAY(Konfig!Z9)=5,"to",IF(WEEKDAY(Konfig!Z9)=6,"f",IF(WEEKDAY(Konfig!Z9)=7,"l","s"))))))</f>
        <v>l</v>
      </c>
      <c r="P5" s="12" t="str">
        <f>IF(WEEKDAY(Konfig!AA9)=2,"m",IF(WEEKDAY(Konfig!AA9)=3,"ti",IF(WEEKDAY(Konfig!AA9)=4,"o",IF(WEEKDAY(Konfig!AA9)=5,"to",IF(WEEKDAY(Konfig!AA9)=6,"f",IF(WEEKDAY(Konfig!AA9)=7,"l","s"))))))</f>
        <v>s</v>
      </c>
      <c r="Q5" s="12" t="str">
        <f>IF(WEEKDAY(Konfig!AB9)=2,"m",IF(WEEKDAY(Konfig!AB9)=3,"ti",IF(WEEKDAY(Konfig!AB9)=4,"o",IF(WEEKDAY(Konfig!AB9)=5,"to",IF(WEEKDAY(Konfig!AB9)=6,"f",IF(WEEKDAY(Konfig!AB9)=7,"l","s"))))))</f>
        <v>m</v>
      </c>
      <c r="R5" s="12" t="str">
        <f>IF(WEEKDAY(Konfig!AC9)=2,"m",IF(WEEKDAY(Konfig!AC9)=3,"ti",IF(WEEKDAY(Konfig!AC9)=4,"o",IF(WEEKDAY(Konfig!AC9)=5,"to",IF(WEEKDAY(Konfig!AC9)=6,"f",IF(WEEKDAY(Konfig!AC9)=7,"l","s"))))))</f>
        <v>ti</v>
      </c>
      <c r="S5" s="12" t="str">
        <f>IF(WEEKDAY(Konfig!AD9)=2,"m",IF(WEEKDAY(Konfig!AD9)=3,"ti",IF(WEEKDAY(Konfig!AD9)=4,"o",IF(WEEKDAY(Konfig!AD9)=5,"to",IF(WEEKDAY(Konfig!AD9)=6,"f",IF(WEEKDAY(Konfig!AD9)=7,"l","s"))))))</f>
        <v>o</v>
      </c>
      <c r="T5" s="12" t="str">
        <f>IF(WEEKDAY(Konfig!AE9)=2,"m",IF(WEEKDAY(Konfig!AE9)=3,"ti",IF(WEEKDAY(Konfig!AE9)=4,"o",IF(WEEKDAY(Konfig!AE9)=5,"to",IF(WEEKDAY(Konfig!AE9)=6,"f",IF(WEEKDAY(Konfig!AE9)=7,"l","s"))))))</f>
        <v>to</v>
      </c>
      <c r="U5" s="12" t="str">
        <f>IF(WEEKDAY(Konfig!AF9)=2,"m",IF(WEEKDAY(Konfig!AF9)=3,"ti",IF(WEEKDAY(Konfig!AF9)=4,"o",IF(WEEKDAY(Konfig!AF9)=5,"to",IF(WEEKDAY(Konfig!AF9)=6,"f",IF(WEEKDAY(Konfig!AF9)=7,"l","s"))))))</f>
        <v>f</v>
      </c>
      <c r="V5" s="12" t="str">
        <f>IF(WEEKDAY(Konfig!AG9)=2,"m",IF(WEEKDAY(Konfig!AG9)=3,"ti",IF(WEEKDAY(Konfig!AG9)=4,"o",IF(WEEKDAY(Konfig!AG9)=5,"to",IF(WEEKDAY(Konfig!AG9)=6,"f",IF(WEEKDAY(Konfig!AG9)=7,"l","s"))))))</f>
        <v>l</v>
      </c>
      <c r="W5" s="12" t="str">
        <f>IF(WEEKDAY(Konfig!AH9)=2,"m",IF(WEEKDAY(Konfig!AH9)=3,"ti",IF(WEEKDAY(Konfig!AH9)=4,"o",IF(WEEKDAY(Konfig!AH9)=5,"to",IF(WEEKDAY(Konfig!AH9)=6,"f",IF(WEEKDAY(Konfig!AH9)=7,"l","s"))))))</f>
        <v>s</v>
      </c>
      <c r="X5" s="12" t="str">
        <f>IF(WEEKDAY(Konfig!AI9)=2,"m",IF(WEEKDAY(Konfig!AI9)=3,"ti",IF(WEEKDAY(Konfig!AI9)=4,"o",IF(WEEKDAY(Konfig!AI9)=5,"to",IF(WEEKDAY(Konfig!AI9)=6,"f",IF(WEEKDAY(Konfig!AI9)=7,"l","s"))))))</f>
        <v>m</v>
      </c>
      <c r="Y5" s="12" t="str">
        <f>IF(WEEKDAY(Konfig!AJ9)=2,"m",IF(WEEKDAY(Konfig!AJ9)=3,"ti",IF(WEEKDAY(Konfig!AJ9)=4,"o",IF(WEEKDAY(Konfig!AJ9)=5,"to",IF(WEEKDAY(Konfig!AJ9)=6,"f",IF(WEEKDAY(Konfig!AJ9)=7,"l","s"))))))</f>
        <v>ti</v>
      </c>
      <c r="Z5" s="12" t="str">
        <f>IF(WEEKDAY(Konfig!AK9)=2,"m",IF(WEEKDAY(Konfig!AK9)=3,"ti",IF(WEEKDAY(Konfig!AK9)=4,"o",IF(WEEKDAY(Konfig!AK9)=5,"to",IF(WEEKDAY(Konfig!AK9)=6,"f",IF(WEEKDAY(Konfig!AK9)=7,"l","s"))))))</f>
        <v>o</v>
      </c>
      <c r="AA5" s="12" t="str">
        <f>IF(WEEKDAY(Konfig!AL9)=2,"m",IF(WEEKDAY(Konfig!AL9)=3,"ti",IF(WEEKDAY(Konfig!AL9)=4,"o",IF(WEEKDAY(Konfig!AL9)=5,"to",IF(WEEKDAY(Konfig!AL9)=6,"f",IF(WEEKDAY(Konfig!AL9)=7,"l","s"))))))</f>
        <v>to</v>
      </c>
      <c r="AB5" s="12" t="str">
        <f>IF(WEEKDAY(Konfig!AM9)=2,"m",IF(WEEKDAY(Konfig!AM9)=3,"ti",IF(WEEKDAY(Konfig!AM9)=4,"o",IF(WEEKDAY(Konfig!AM9)=5,"to",IF(WEEKDAY(Konfig!AM9)=6,"f",IF(WEEKDAY(Konfig!AM9)=7,"l","s"))))))</f>
        <v>f</v>
      </c>
      <c r="AC5" s="12" t="str">
        <f>IF(WEEKDAY(Konfig!AN9)=2,"m",IF(WEEKDAY(Konfig!AN9)=3,"ti",IF(WEEKDAY(Konfig!AN9)=4,"o",IF(WEEKDAY(Konfig!AN9)=5,"to",IF(WEEKDAY(Konfig!AN9)=6,"f",IF(WEEKDAY(Konfig!AN9)=7,"l","s"))))))</f>
        <v>l</v>
      </c>
      <c r="AD5" s="12" t="str">
        <f>IF(WEEKDAY(Konfig!AO9)=2,"m",IF(WEEKDAY(Konfig!AO9)=3,"ti",IF(WEEKDAY(Konfig!AO9)=4,"o",IF(WEEKDAY(Konfig!AO9)=5,"to",IF(WEEKDAY(Konfig!AO9)=6,"f",IF(WEEKDAY(Konfig!AO9)=7,"l","s"))))))</f>
        <v>s</v>
      </c>
      <c r="AE5" s="12" t="s">
        <v>12</v>
      </c>
      <c r="AF5" s="12" t="s">
        <v>29</v>
      </c>
      <c r="AG5" s="7" t="s">
        <v>36</v>
      </c>
      <c r="AH5" s="24" t="s">
        <v>39</v>
      </c>
    </row>
    <row r="6" spans="1:34">
      <c r="A6" s="6">
        <v>1</v>
      </c>
      <c r="B6" s="6" t="str">
        <f>IF(Konfig!F7&gt;0,Konfig!F7,"")</f>
        <v>&lt;ange projektdeltagare&gt;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1">
        <f t="shared" ref="AE6:AE25" si="0">SUM(C6:AD6)</f>
        <v>0</v>
      </c>
      <c r="AF6" s="11">
        <f>AE6*Konfig!G7</f>
        <v>0</v>
      </c>
      <c r="AG6" s="11">
        <f>AE6+Jan!AJ6</f>
        <v>0</v>
      </c>
      <c r="AH6" s="6">
        <f>AG6*Konfig!$G7</f>
        <v>0</v>
      </c>
    </row>
    <row r="7" spans="1:34">
      <c r="A7" s="6">
        <v>2</v>
      </c>
      <c r="B7" s="6" t="str">
        <f>IF(Konfig!F8&gt;0,Konfig!F8,"")</f>
        <v>&lt;på fliken Konfig&gt;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1">
        <f t="shared" si="0"/>
        <v>0</v>
      </c>
      <c r="AF7" s="11">
        <f>AE7*Konfig!G8</f>
        <v>0</v>
      </c>
      <c r="AG7" s="11">
        <f>AE7+Jan!AJ7</f>
        <v>0</v>
      </c>
      <c r="AH7" s="6">
        <f>AG7*Konfig!$G8</f>
        <v>0</v>
      </c>
    </row>
    <row r="8" spans="1:34">
      <c r="A8" s="6">
        <v>3</v>
      </c>
      <c r="B8" s="6" t="str">
        <f>IF(Konfig!F9&gt;0,Konfig!F9,"")</f>
        <v/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1">
        <f t="shared" si="0"/>
        <v>0</v>
      </c>
      <c r="AF8" s="11">
        <f>AE8*Konfig!G9</f>
        <v>0</v>
      </c>
      <c r="AG8" s="11">
        <f>AE8+Jan!AJ8</f>
        <v>0</v>
      </c>
      <c r="AH8" s="6">
        <f>AG8*Konfig!$G9</f>
        <v>0</v>
      </c>
    </row>
    <row r="9" spans="1:34">
      <c r="A9" s="6">
        <v>4</v>
      </c>
      <c r="B9" s="6" t="str">
        <f>IF(Konfig!F10&gt;0,Konfig!F10,"")</f>
        <v/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1">
        <f t="shared" si="0"/>
        <v>0</v>
      </c>
      <c r="AF9" s="11">
        <f>AE9*Konfig!G10</f>
        <v>0</v>
      </c>
      <c r="AG9" s="11">
        <f>AE9+Jan!AJ9</f>
        <v>0</v>
      </c>
      <c r="AH9" s="6">
        <f>AG9*Konfig!$G10</f>
        <v>0</v>
      </c>
    </row>
    <row r="10" spans="1:34">
      <c r="A10" s="6">
        <v>5</v>
      </c>
      <c r="B10" s="6" t="str">
        <f>IF(Konfig!F11&gt;0,Konfig!F11,"")</f>
        <v/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1">
        <f t="shared" si="0"/>
        <v>0</v>
      </c>
      <c r="AF10" s="11">
        <f>AE10*Konfig!G11</f>
        <v>0</v>
      </c>
      <c r="AG10" s="11">
        <f>AE10+Jan!AJ10</f>
        <v>0</v>
      </c>
      <c r="AH10" s="6">
        <f>AG10*Konfig!$G11</f>
        <v>0</v>
      </c>
    </row>
    <row r="11" spans="1:34">
      <c r="A11" s="6">
        <v>6</v>
      </c>
      <c r="B11" s="6" t="str">
        <f>IF(Konfig!F12&gt;0,Konfig!F12,"")</f>
        <v/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1">
        <f t="shared" si="0"/>
        <v>0</v>
      </c>
      <c r="AF11" s="11">
        <f>AE11*Konfig!G12</f>
        <v>0</v>
      </c>
      <c r="AG11" s="11">
        <f>AE11+Jan!AJ11</f>
        <v>0</v>
      </c>
      <c r="AH11" s="6">
        <f>AG11*Konfig!$G12</f>
        <v>0</v>
      </c>
    </row>
    <row r="12" spans="1:34">
      <c r="A12" s="6">
        <v>7</v>
      </c>
      <c r="B12" s="6" t="str">
        <f>IF(Konfig!F13&gt;0,Konfig!F13,"")</f>
        <v/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1">
        <f t="shared" si="0"/>
        <v>0</v>
      </c>
      <c r="AF12" s="11">
        <f>AE12*Konfig!G13</f>
        <v>0</v>
      </c>
      <c r="AG12" s="11">
        <f>AE12+Jan!AJ12</f>
        <v>0</v>
      </c>
      <c r="AH12" s="6">
        <f>AG12*Konfig!$G13</f>
        <v>0</v>
      </c>
    </row>
    <row r="13" spans="1:34">
      <c r="A13" s="6">
        <v>8</v>
      </c>
      <c r="B13" s="6" t="str">
        <f>IF(Konfig!F14&gt;0,Konfig!F14,"")</f>
        <v/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1">
        <f t="shared" si="0"/>
        <v>0</v>
      </c>
      <c r="AF13" s="11">
        <f>AE13*Konfig!G14</f>
        <v>0</v>
      </c>
      <c r="AG13" s="11">
        <f>AE13+Jan!AJ13</f>
        <v>0</v>
      </c>
      <c r="AH13" s="6">
        <f>AG13*Konfig!$G14</f>
        <v>0</v>
      </c>
    </row>
    <row r="14" spans="1:34">
      <c r="A14" s="6">
        <v>9</v>
      </c>
      <c r="B14" s="6" t="str">
        <f>IF(Konfig!F15&gt;0,Konfig!F15,"")</f>
        <v/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1">
        <f t="shared" si="0"/>
        <v>0</v>
      </c>
      <c r="AF14" s="11">
        <f>AE14*Konfig!G15</f>
        <v>0</v>
      </c>
      <c r="AG14" s="11">
        <f>AE14+Jan!AJ14</f>
        <v>0</v>
      </c>
      <c r="AH14" s="6">
        <f>AG14*Konfig!$G15</f>
        <v>0</v>
      </c>
    </row>
    <row r="15" spans="1:34">
      <c r="A15" s="6">
        <v>10</v>
      </c>
      <c r="B15" s="6" t="str">
        <f>IF(Konfig!F16&gt;0,Konfig!F16,"")</f>
        <v/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1">
        <f t="shared" si="0"/>
        <v>0</v>
      </c>
      <c r="AF15" s="11">
        <f>AE15*Konfig!G16</f>
        <v>0</v>
      </c>
      <c r="AG15" s="11">
        <f>AE15+Jan!AJ15</f>
        <v>0</v>
      </c>
      <c r="AH15" s="6">
        <f>AG15*Konfig!$G16</f>
        <v>0</v>
      </c>
    </row>
    <row r="16" spans="1:34">
      <c r="A16" s="6">
        <v>11</v>
      </c>
      <c r="B16" s="6" t="str">
        <f>IF(Konfig!F17&gt;0,Konfig!F17,"")</f>
        <v/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1">
        <f t="shared" si="0"/>
        <v>0</v>
      </c>
      <c r="AF16" s="11">
        <f>AE16*Konfig!G17</f>
        <v>0</v>
      </c>
      <c r="AG16" s="11">
        <f>AE16+Jan!AJ16</f>
        <v>0</v>
      </c>
      <c r="AH16" s="6">
        <f>AG16*Konfig!$G17</f>
        <v>0</v>
      </c>
    </row>
    <row r="17" spans="1:34">
      <c r="A17" s="6">
        <v>12</v>
      </c>
      <c r="B17" s="6" t="str">
        <f>IF(Konfig!F18&gt;0,Konfig!F18,"")</f>
        <v/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1">
        <f t="shared" si="0"/>
        <v>0</v>
      </c>
      <c r="AF17" s="11">
        <f>AE17*Konfig!G18</f>
        <v>0</v>
      </c>
      <c r="AG17" s="11">
        <f>AE17+Jan!AJ17</f>
        <v>0</v>
      </c>
      <c r="AH17" s="6">
        <f>AG17*Konfig!$G18</f>
        <v>0</v>
      </c>
    </row>
    <row r="18" spans="1:34">
      <c r="A18" s="6">
        <v>13</v>
      </c>
      <c r="B18" s="6" t="str">
        <f>IF(Konfig!F19&gt;0,Konfig!F19,"")</f>
        <v/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1">
        <f t="shared" si="0"/>
        <v>0</v>
      </c>
      <c r="AF18" s="11">
        <f>AE18*Konfig!G19</f>
        <v>0</v>
      </c>
      <c r="AG18" s="11">
        <f>AE18+Jan!AJ18</f>
        <v>0</v>
      </c>
      <c r="AH18" s="6">
        <f>AG18*Konfig!$G19</f>
        <v>0</v>
      </c>
    </row>
    <row r="19" spans="1:34">
      <c r="A19" s="6">
        <v>14</v>
      </c>
      <c r="B19" s="6" t="str">
        <f>IF(Konfig!F20&gt;0,Konfig!F20,"")</f>
        <v/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1">
        <f t="shared" si="0"/>
        <v>0</v>
      </c>
      <c r="AF19" s="11">
        <f>AE19*Konfig!G20</f>
        <v>0</v>
      </c>
      <c r="AG19" s="11">
        <f>AE19+Jan!AJ19</f>
        <v>0</v>
      </c>
      <c r="AH19" s="6">
        <f>AG19*Konfig!$G20</f>
        <v>0</v>
      </c>
    </row>
    <row r="20" spans="1:34">
      <c r="A20" s="6">
        <v>15</v>
      </c>
      <c r="B20" s="6" t="str">
        <f>IF(Konfig!F21&gt;0,Konfig!F21,"")</f>
        <v/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1">
        <f t="shared" si="0"/>
        <v>0</v>
      </c>
      <c r="AF20" s="11">
        <f>AE20*Konfig!G21</f>
        <v>0</v>
      </c>
      <c r="AG20" s="11">
        <f>AE20+Jan!AJ20</f>
        <v>0</v>
      </c>
      <c r="AH20" s="6">
        <f>AG20*Konfig!$G21</f>
        <v>0</v>
      </c>
    </row>
    <row r="21" spans="1:34">
      <c r="A21" s="6">
        <v>16</v>
      </c>
      <c r="B21" s="6" t="str">
        <f>IF(Konfig!F22&gt;0,Konfig!F22,"")</f>
        <v/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1">
        <f t="shared" si="0"/>
        <v>0</v>
      </c>
      <c r="AF21" s="11">
        <f>AE21*Konfig!G22</f>
        <v>0</v>
      </c>
      <c r="AG21" s="11">
        <f>AE21+Jan!AJ21</f>
        <v>0</v>
      </c>
      <c r="AH21" s="6">
        <f>AG21*Konfig!$G22</f>
        <v>0</v>
      </c>
    </row>
    <row r="22" spans="1:34">
      <c r="A22" s="6">
        <v>17</v>
      </c>
      <c r="B22" s="6" t="str">
        <f>IF(Konfig!F23&gt;0,Konfig!F23,"")</f>
        <v/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1">
        <f t="shared" si="0"/>
        <v>0</v>
      </c>
      <c r="AF22" s="11">
        <f>AE22*Konfig!G23</f>
        <v>0</v>
      </c>
      <c r="AG22" s="11">
        <f>AE22+Jan!AJ22</f>
        <v>0</v>
      </c>
      <c r="AH22" s="6">
        <f>AG22*Konfig!$G23</f>
        <v>0</v>
      </c>
    </row>
    <row r="23" spans="1:34">
      <c r="A23" s="6">
        <v>18</v>
      </c>
      <c r="B23" s="6" t="str">
        <f>IF(Konfig!F24&gt;0,Konfig!F24,"")</f>
        <v/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1">
        <f t="shared" si="0"/>
        <v>0</v>
      </c>
      <c r="AF23" s="11">
        <f>AE23*Konfig!G24</f>
        <v>0</v>
      </c>
      <c r="AG23" s="11">
        <f>AE23+Jan!AJ23</f>
        <v>0</v>
      </c>
      <c r="AH23" s="6">
        <f>AG23*Konfig!$G24</f>
        <v>0</v>
      </c>
    </row>
    <row r="24" spans="1:34">
      <c r="A24" s="6">
        <v>19</v>
      </c>
      <c r="B24" s="6" t="str">
        <f>IF(Konfig!F25&gt;0,Konfig!F25,"")</f>
        <v/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1">
        <f t="shared" si="0"/>
        <v>0</v>
      </c>
      <c r="AF24" s="11">
        <f>AE24*Konfig!G25</f>
        <v>0</v>
      </c>
      <c r="AG24" s="11">
        <f>AE24+Jan!AJ24</f>
        <v>0</v>
      </c>
      <c r="AH24" s="6">
        <f>AG24*Konfig!$G25</f>
        <v>0</v>
      </c>
    </row>
    <row r="25" spans="1:34">
      <c r="A25" s="6">
        <v>20</v>
      </c>
      <c r="B25" s="6" t="str">
        <f>IF(Konfig!F26&gt;0,Konfig!F26,"")</f>
        <v/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1">
        <f t="shared" si="0"/>
        <v>0</v>
      </c>
      <c r="AF25" s="11">
        <f>AE25*Konfig!G26</f>
        <v>0</v>
      </c>
      <c r="AG25" s="11">
        <f>AE25+Jan!AJ25</f>
        <v>0</v>
      </c>
      <c r="AH25" s="6">
        <f>AG25*Konfig!$G26</f>
        <v>0</v>
      </c>
    </row>
    <row r="26" spans="1:34">
      <c r="B26" s="6" t="s">
        <v>12</v>
      </c>
      <c r="C26" s="7">
        <f t="shared" ref="C26:AD26" si="1">SUM(C6:C25)</f>
        <v>0</v>
      </c>
      <c r="D26" s="7">
        <f t="shared" si="1"/>
        <v>0</v>
      </c>
      <c r="E26" s="7">
        <f t="shared" si="1"/>
        <v>0</v>
      </c>
      <c r="F26" s="7">
        <f t="shared" si="1"/>
        <v>0</v>
      </c>
      <c r="G26" s="7">
        <f t="shared" si="1"/>
        <v>0</v>
      </c>
      <c r="H26" s="7">
        <f t="shared" si="1"/>
        <v>0</v>
      </c>
      <c r="I26" s="7">
        <f t="shared" si="1"/>
        <v>0</v>
      </c>
      <c r="J26" s="7">
        <f t="shared" si="1"/>
        <v>0</v>
      </c>
      <c r="K26" s="7">
        <f t="shared" si="1"/>
        <v>0</v>
      </c>
      <c r="L26" s="7">
        <f t="shared" si="1"/>
        <v>0</v>
      </c>
      <c r="M26" s="7">
        <f t="shared" si="1"/>
        <v>0</v>
      </c>
      <c r="N26" s="7">
        <f t="shared" si="1"/>
        <v>0</v>
      </c>
      <c r="O26" s="7">
        <f t="shared" si="1"/>
        <v>0</v>
      </c>
      <c r="P26" s="7">
        <f t="shared" si="1"/>
        <v>0</v>
      </c>
      <c r="Q26" s="7">
        <f t="shared" si="1"/>
        <v>0</v>
      </c>
      <c r="R26" s="7">
        <f t="shared" si="1"/>
        <v>0</v>
      </c>
      <c r="S26" s="7">
        <f t="shared" si="1"/>
        <v>0</v>
      </c>
      <c r="T26" s="7">
        <f t="shared" si="1"/>
        <v>0</v>
      </c>
      <c r="U26" s="7">
        <f t="shared" si="1"/>
        <v>0</v>
      </c>
      <c r="V26" s="7">
        <f t="shared" si="1"/>
        <v>0</v>
      </c>
      <c r="W26" s="7">
        <f t="shared" si="1"/>
        <v>0</v>
      </c>
      <c r="X26" s="7">
        <f t="shared" si="1"/>
        <v>0</v>
      </c>
      <c r="Y26" s="7">
        <f t="shared" si="1"/>
        <v>0</v>
      </c>
      <c r="Z26" s="7">
        <f t="shared" si="1"/>
        <v>0</v>
      </c>
      <c r="AA26" s="7">
        <f t="shared" si="1"/>
        <v>0</v>
      </c>
      <c r="AB26" s="7">
        <f t="shared" si="1"/>
        <v>0</v>
      </c>
      <c r="AC26" s="7">
        <f t="shared" si="1"/>
        <v>0</v>
      </c>
      <c r="AD26" s="7">
        <f t="shared" si="1"/>
        <v>0</v>
      </c>
      <c r="AE26" s="11">
        <f>SUM(AE6:AE25)</f>
        <v>0</v>
      </c>
      <c r="AF26" s="11">
        <f>SUM(AF6:AF25)</f>
        <v>0</v>
      </c>
      <c r="AG26" s="11">
        <f>SUM(AG6:AG25)</f>
        <v>0</v>
      </c>
      <c r="AH26" s="11">
        <f>SUM(AH6:AH25)</f>
        <v>0</v>
      </c>
    </row>
  </sheetData>
  <sheetProtection sheet="1" objects="1" scenarios="1" selectLockedCells="1"/>
  <mergeCells count="3">
    <mergeCell ref="C1:G1"/>
    <mergeCell ref="H1:K1"/>
    <mergeCell ref="A2:B2"/>
  </mergeCells>
  <conditionalFormatting sqref="C4:AD26">
    <cfRule type="expression" dxfId="10" priority="1">
      <formula>OR(C$5="l",C$5="s")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26"/>
  <sheetViews>
    <sheetView workbookViewId="0">
      <selection activeCell="J10" sqref="C6:J10"/>
    </sheetView>
  </sheetViews>
  <sheetFormatPr defaultRowHeight="15"/>
  <cols>
    <col min="1" max="1" width="3" bestFit="1" customWidth="1"/>
    <col min="2" max="2" width="26.42578125" customWidth="1"/>
    <col min="3" max="33" width="4" customWidth="1"/>
    <col min="35" max="35" width="9.85546875" bestFit="1" customWidth="1"/>
  </cols>
  <sheetData>
    <row r="1" spans="1:37" ht="18.75">
      <c r="A1" s="10" t="s">
        <v>31</v>
      </c>
      <c r="B1" s="10"/>
      <c r="C1" s="26">
        <f>Konfig!N10</f>
        <v>40238</v>
      </c>
      <c r="D1" s="26"/>
      <c r="E1" s="26"/>
      <c r="F1" s="26"/>
      <c r="G1" s="26"/>
      <c r="H1" s="25">
        <f>Konfig!N10</f>
        <v>40238</v>
      </c>
      <c r="I1" s="25"/>
      <c r="J1" s="25"/>
      <c r="K1" s="25"/>
    </row>
    <row r="2" spans="1:37">
      <c r="A2" s="28" t="str">
        <f>IF(Konfig!B4&gt;0,Konfig!B4,"")</f>
        <v>&lt;ange projektets namn på fliken Konfig&gt;</v>
      </c>
      <c r="B2" s="28"/>
    </row>
    <row r="4" spans="1:37">
      <c r="B4" s="8"/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  <c r="Q4" s="12">
        <v>15</v>
      </c>
      <c r="R4" s="12">
        <v>16</v>
      </c>
      <c r="S4" s="12">
        <v>17</v>
      </c>
      <c r="T4" s="12">
        <v>18</v>
      </c>
      <c r="U4" s="12">
        <v>19</v>
      </c>
      <c r="V4" s="12">
        <v>20</v>
      </c>
      <c r="W4" s="12">
        <v>21</v>
      </c>
      <c r="X4" s="12">
        <v>22</v>
      </c>
      <c r="Y4" s="12">
        <v>23</v>
      </c>
      <c r="Z4" s="12">
        <v>24</v>
      </c>
      <c r="AA4" s="12">
        <v>25</v>
      </c>
      <c r="AB4" s="12">
        <v>26</v>
      </c>
      <c r="AC4" s="12">
        <v>27</v>
      </c>
      <c r="AD4" s="12">
        <v>28</v>
      </c>
      <c r="AE4" s="12">
        <v>29</v>
      </c>
      <c r="AF4" s="12">
        <v>30</v>
      </c>
      <c r="AG4" s="12">
        <v>31</v>
      </c>
      <c r="AH4" s="13"/>
      <c r="AI4" s="14"/>
    </row>
    <row r="5" spans="1:37">
      <c r="B5" s="9"/>
      <c r="C5" s="12" t="str">
        <f>IF(WEEKDAY(Konfig!N10)=2,"m",IF(WEEKDAY(Konfig!N10)=3,"ti",IF(WEEKDAY(Konfig!N10)=4,"o",IF(WEEKDAY(Konfig!N10)=5,"to",IF(WEEKDAY(Konfig!N10)=6,"f",IF(WEEKDAY(Konfig!N10)=7,"l","s"))))))</f>
        <v>m</v>
      </c>
      <c r="D5" s="12" t="str">
        <f>IF(WEEKDAY(Konfig!O10)=2,"m",IF(WEEKDAY(Konfig!O10)=3,"ti",IF(WEEKDAY(Konfig!O10)=4,"o",IF(WEEKDAY(Konfig!O10)=5,"to",IF(WEEKDAY(Konfig!O10)=6,"f",IF(WEEKDAY(Konfig!O10)=7,"l","s"))))))</f>
        <v>ti</v>
      </c>
      <c r="E5" s="12" t="str">
        <f>IF(WEEKDAY(Konfig!P10)=2,"m",IF(WEEKDAY(Konfig!P10)=3,"ti",IF(WEEKDAY(Konfig!P10)=4,"o",IF(WEEKDAY(Konfig!P10)=5,"to",IF(WEEKDAY(Konfig!P10)=6,"f",IF(WEEKDAY(Konfig!P10)=7,"l","s"))))))</f>
        <v>o</v>
      </c>
      <c r="F5" s="12" t="str">
        <f>IF(WEEKDAY(Konfig!Q10)=2,"m",IF(WEEKDAY(Konfig!Q10)=3,"ti",IF(WEEKDAY(Konfig!Q10)=4,"o",IF(WEEKDAY(Konfig!Q10)=5,"to",IF(WEEKDAY(Konfig!Q10)=6,"f",IF(WEEKDAY(Konfig!Q10)=7,"l","s"))))))</f>
        <v>to</v>
      </c>
      <c r="G5" s="12" t="str">
        <f>IF(WEEKDAY(Konfig!R10)=2,"m",IF(WEEKDAY(Konfig!R10)=3,"ti",IF(WEEKDAY(Konfig!R10)=4,"o",IF(WEEKDAY(Konfig!R10)=5,"to",IF(WEEKDAY(Konfig!R10)=6,"f",IF(WEEKDAY(Konfig!R10)=7,"l","s"))))))</f>
        <v>f</v>
      </c>
      <c r="H5" s="12" t="str">
        <f>IF(WEEKDAY(Konfig!S10)=2,"m",IF(WEEKDAY(Konfig!S10)=3,"ti",IF(WEEKDAY(Konfig!S10)=4,"o",IF(WEEKDAY(Konfig!S10)=5,"to",IF(WEEKDAY(Konfig!S10)=6,"f",IF(WEEKDAY(Konfig!S10)=7,"l","s"))))))</f>
        <v>l</v>
      </c>
      <c r="I5" s="12" t="str">
        <f>IF(WEEKDAY(Konfig!T10)=2,"m",IF(WEEKDAY(Konfig!T10)=3,"ti",IF(WEEKDAY(Konfig!T10)=4,"o",IF(WEEKDAY(Konfig!T10)=5,"to",IF(WEEKDAY(Konfig!T10)=6,"f",IF(WEEKDAY(Konfig!T10)=7,"l","s"))))))</f>
        <v>s</v>
      </c>
      <c r="J5" s="12" t="str">
        <f>IF(WEEKDAY(Konfig!U10)=2,"m",IF(WEEKDAY(Konfig!U10)=3,"ti",IF(WEEKDAY(Konfig!U10)=4,"o",IF(WEEKDAY(Konfig!U10)=5,"to",IF(WEEKDAY(Konfig!U10)=6,"f",IF(WEEKDAY(Konfig!U10)=7,"l","s"))))))</f>
        <v>m</v>
      </c>
      <c r="K5" s="12" t="str">
        <f>IF(WEEKDAY(Konfig!V10)=2,"m",IF(WEEKDAY(Konfig!V10)=3,"ti",IF(WEEKDAY(Konfig!V10)=4,"o",IF(WEEKDAY(Konfig!V10)=5,"to",IF(WEEKDAY(Konfig!V10)=6,"f",IF(WEEKDAY(Konfig!V10)=7,"l","s"))))))</f>
        <v>ti</v>
      </c>
      <c r="L5" s="12" t="str">
        <f>IF(WEEKDAY(Konfig!W10)=2,"m",IF(WEEKDAY(Konfig!W10)=3,"ti",IF(WEEKDAY(Konfig!W10)=4,"o",IF(WEEKDAY(Konfig!W10)=5,"to",IF(WEEKDAY(Konfig!W10)=6,"f",IF(WEEKDAY(Konfig!W10)=7,"l","s"))))))</f>
        <v>o</v>
      </c>
      <c r="M5" s="12" t="str">
        <f>IF(WEEKDAY(Konfig!X10)=2,"m",IF(WEEKDAY(Konfig!X10)=3,"ti",IF(WEEKDAY(Konfig!X10)=4,"o",IF(WEEKDAY(Konfig!X10)=5,"to",IF(WEEKDAY(Konfig!X10)=6,"f",IF(WEEKDAY(Konfig!X10)=7,"l","s"))))))</f>
        <v>to</v>
      </c>
      <c r="N5" s="12" t="str">
        <f>IF(WEEKDAY(Konfig!Y10)=2,"m",IF(WEEKDAY(Konfig!Y10)=3,"ti",IF(WEEKDAY(Konfig!Y10)=4,"o",IF(WEEKDAY(Konfig!Y10)=5,"to",IF(WEEKDAY(Konfig!Y10)=6,"f",IF(WEEKDAY(Konfig!Y10)=7,"l","s"))))))</f>
        <v>f</v>
      </c>
      <c r="O5" s="12" t="str">
        <f>IF(WEEKDAY(Konfig!Z10)=2,"m",IF(WEEKDAY(Konfig!Z10)=3,"ti",IF(WEEKDAY(Konfig!Z10)=4,"o",IF(WEEKDAY(Konfig!Z10)=5,"to",IF(WEEKDAY(Konfig!Z10)=6,"f",IF(WEEKDAY(Konfig!Z10)=7,"l","s"))))))</f>
        <v>l</v>
      </c>
      <c r="P5" s="12" t="str">
        <f>IF(WEEKDAY(Konfig!AA10)=2,"m",IF(WEEKDAY(Konfig!AA10)=3,"ti",IF(WEEKDAY(Konfig!AA10)=4,"o",IF(WEEKDAY(Konfig!AA10)=5,"to",IF(WEEKDAY(Konfig!AA10)=6,"f",IF(WEEKDAY(Konfig!AA10)=7,"l","s"))))))</f>
        <v>s</v>
      </c>
      <c r="Q5" s="12" t="str">
        <f>IF(WEEKDAY(Konfig!AB10)=2,"m",IF(WEEKDAY(Konfig!AB10)=3,"ti",IF(WEEKDAY(Konfig!AB10)=4,"o",IF(WEEKDAY(Konfig!AB10)=5,"to",IF(WEEKDAY(Konfig!AB10)=6,"f",IF(WEEKDAY(Konfig!AB10)=7,"l","s"))))))</f>
        <v>m</v>
      </c>
      <c r="R5" s="12" t="str">
        <f>IF(WEEKDAY(Konfig!AC10)=2,"m",IF(WEEKDAY(Konfig!AC10)=3,"ti",IF(WEEKDAY(Konfig!AC10)=4,"o",IF(WEEKDAY(Konfig!AC10)=5,"to",IF(WEEKDAY(Konfig!AC10)=6,"f",IF(WEEKDAY(Konfig!AC10)=7,"l","s"))))))</f>
        <v>ti</v>
      </c>
      <c r="S5" s="12" t="str">
        <f>IF(WEEKDAY(Konfig!AD10)=2,"m",IF(WEEKDAY(Konfig!AD10)=3,"ti",IF(WEEKDAY(Konfig!AD10)=4,"o",IF(WEEKDAY(Konfig!AD10)=5,"to",IF(WEEKDAY(Konfig!AD10)=6,"f",IF(WEEKDAY(Konfig!AD10)=7,"l","s"))))))</f>
        <v>o</v>
      </c>
      <c r="T5" s="12" t="str">
        <f>IF(WEEKDAY(Konfig!AE10)=2,"m",IF(WEEKDAY(Konfig!AE10)=3,"ti",IF(WEEKDAY(Konfig!AE10)=4,"o",IF(WEEKDAY(Konfig!AE10)=5,"to",IF(WEEKDAY(Konfig!AE10)=6,"f",IF(WEEKDAY(Konfig!AE10)=7,"l","s"))))))</f>
        <v>to</v>
      </c>
      <c r="U5" s="12" t="str">
        <f>IF(WEEKDAY(Konfig!AF10)=2,"m",IF(WEEKDAY(Konfig!AF10)=3,"ti",IF(WEEKDAY(Konfig!AF10)=4,"o",IF(WEEKDAY(Konfig!AF10)=5,"to",IF(WEEKDAY(Konfig!AF10)=6,"f",IF(WEEKDAY(Konfig!AF10)=7,"l","s"))))))</f>
        <v>f</v>
      </c>
      <c r="V5" s="12" t="str">
        <f>IF(WEEKDAY(Konfig!AG10)=2,"m",IF(WEEKDAY(Konfig!AG10)=3,"ti",IF(WEEKDAY(Konfig!AG10)=4,"o",IF(WEEKDAY(Konfig!AG10)=5,"to",IF(WEEKDAY(Konfig!AG10)=6,"f",IF(WEEKDAY(Konfig!AG10)=7,"l","s"))))))</f>
        <v>l</v>
      </c>
      <c r="W5" s="12" t="str">
        <f>IF(WEEKDAY(Konfig!AH10)=2,"m",IF(WEEKDAY(Konfig!AH10)=3,"ti",IF(WEEKDAY(Konfig!AH10)=4,"o",IF(WEEKDAY(Konfig!AH10)=5,"to",IF(WEEKDAY(Konfig!AH10)=6,"f",IF(WEEKDAY(Konfig!AH10)=7,"l","s"))))))</f>
        <v>s</v>
      </c>
      <c r="X5" s="12" t="str">
        <f>IF(WEEKDAY(Konfig!AI10)=2,"m",IF(WEEKDAY(Konfig!AI10)=3,"ti",IF(WEEKDAY(Konfig!AI10)=4,"o",IF(WEEKDAY(Konfig!AI10)=5,"to",IF(WEEKDAY(Konfig!AI10)=6,"f",IF(WEEKDAY(Konfig!AI10)=7,"l","s"))))))</f>
        <v>m</v>
      </c>
      <c r="Y5" s="12" t="str">
        <f>IF(WEEKDAY(Konfig!AJ10)=2,"m",IF(WEEKDAY(Konfig!AJ10)=3,"ti",IF(WEEKDAY(Konfig!AJ10)=4,"o",IF(WEEKDAY(Konfig!AJ10)=5,"to",IF(WEEKDAY(Konfig!AJ10)=6,"f",IF(WEEKDAY(Konfig!AJ10)=7,"l","s"))))))</f>
        <v>ti</v>
      </c>
      <c r="Z5" s="12" t="str">
        <f>IF(WEEKDAY(Konfig!AK10)=2,"m",IF(WEEKDAY(Konfig!AK10)=3,"ti",IF(WEEKDAY(Konfig!AK10)=4,"o",IF(WEEKDAY(Konfig!AK10)=5,"to",IF(WEEKDAY(Konfig!AK10)=6,"f",IF(WEEKDAY(Konfig!AK10)=7,"l","s"))))))</f>
        <v>o</v>
      </c>
      <c r="AA5" s="12" t="str">
        <f>IF(WEEKDAY(Konfig!AL10)=2,"m",IF(WEEKDAY(Konfig!AL10)=3,"ti",IF(WEEKDAY(Konfig!AL10)=4,"o",IF(WEEKDAY(Konfig!AL10)=5,"to",IF(WEEKDAY(Konfig!AL10)=6,"f",IF(WEEKDAY(Konfig!AL10)=7,"l","s"))))))</f>
        <v>to</v>
      </c>
      <c r="AB5" s="12" t="str">
        <f>IF(WEEKDAY(Konfig!AM10)=2,"m",IF(WEEKDAY(Konfig!AM10)=3,"ti",IF(WEEKDAY(Konfig!AM10)=4,"o",IF(WEEKDAY(Konfig!AM10)=5,"to",IF(WEEKDAY(Konfig!AM10)=6,"f",IF(WEEKDAY(Konfig!AM10)=7,"l","s"))))))</f>
        <v>f</v>
      </c>
      <c r="AC5" s="12" t="str">
        <f>IF(WEEKDAY(Konfig!AN10)=2,"m",IF(WEEKDAY(Konfig!AN10)=3,"ti",IF(WEEKDAY(Konfig!AN10)=4,"o",IF(WEEKDAY(Konfig!AN10)=5,"to",IF(WEEKDAY(Konfig!AN10)=6,"f",IF(WEEKDAY(Konfig!AN10)=7,"l","s"))))))</f>
        <v>l</v>
      </c>
      <c r="AD5" s="12" t="str">
        <f>IF(WEEKDAY(Konfig!AO10)=2,"m",IF(WEEKDAY(Konfig!AO10)=3,"ti",IF(WEEKDAY(Konfig!AO10)=4,"o",IF(WEEKDAY(Konfig!AO10)=5,"to",IF(WEEKDAY(Konfig!AO10)=6,"f",IF(WEEKDAY(Konfig!AO10)=7,"l","s"))))))</f>
        <v>s</v>
      </c>
      <c r="AE5" s="12" t="str">
        <f>IF(WEEKDAY(Konfig!AP10)=2,"m",IF(WEEKDAY(Konfig!AP10)=3,"ti",IF(WEEKDAY(Konfig!AP10)=4,"o",IF(WEEKDAY(Konfig!AP10)=5,"to",IF(WEEKDAY(Konfig!AP10)=6,"f",IF(WEEKDAY(Konfig!AP10)=7,"l","s"))))))</f>
        <v>m</v>
      </c>
      <c r="AF5" s="12" t="str">
        <f>IF(WEEKDAY(Konfig!AQ10)=2,"m",IF(WEEKDAY(Konfig!AQ10)=3,"ti",IF(WEEKDAY(Konfig!AQ10)=4,"o",IF(WEEKDAY(Konfig!AQ10)=5,"to",IF(WEEKDAY(Konfig!AQ10)=6,"f",IF(WEEKDAY(Konfig!AQ10)=7,"l","s"))))))</f>
        <v>ti</v>
      </c>
      <c r="AG5" s="12" t="str">
        <f>IF(WEEKDAY(Konfig!AR10)=2,"m",IF(WEEKDAY(Konfig!AR10)=3,"ti",IF(WEEKDAY(Konfig!AR10)=4,"o",IF(WEEKDAY(Konfig!AR10)=5,"to",IF(WEEKDAY(Konfig!AR10)=6,"f",IF(WEEKDAY(Konfig!AR10)=7,"l","s"))))))</f>
        <v>o</v>
      </c>
      <c r="AH5" s="12" t="s">
        <v>12</v>
      </c>
      <c r="AI5" s="12" t="s">
        <v>29</v>
      </c>
      <c r="AJ5" s="7" t="s">
        <v>36</v>
      </c>
      <c r="AK5" s="24" t="s">
        <v>39</v>
      </c>
    </row>
    <row r="6" spans="1:37">
      <c r="A6" s="6">
        <v>1</v>
      </c>
      <c r="B6" s="6" t="str">
        <f>IF(Konfig!F7&gt;0,Konfig!F7,"")</f>
        <v>&lt;ange projektdeltagare&gt;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1">
        <f>SUM(C6:AG6)</f>
        <v>0</v>
      </c>
      <c r="AI6" s="11">
        <f>AH6*Konfig!G7</f>
        <v>0</v>
      </c>
      <c r="AJ6" s="11">
        <f>AH6+Feb!AG6</f>
        <v>0</v>
      </c>
      <c r="AK6" s="6">
        <f>AJ6*Konfig!$G7</f>
        <v>0</v>
      </c>
    </row>
    <row r="7" spans="1:37">
      <c r="A7" s="6">
        <v>2</v>
      </c>
      <c r="B7" s="6" t="str">
        <f>IF(Konfig!F8&gt;0,Konfig!F8,"")</f>
        <v>&lt;på fliken Konfig&gt;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1">
        <f t="shared" ref="AH7:AH25" si="0">SUM(C7:AG7)</f>
        <v>0</v>
      </c>
      <c r="AI7" s="11">
        <f>AH7*Konfig!G8</f>
        <v>0</v>
      </c>
      <c r="AJ7" s="11">
        <f>AH7+Feb!AG7</f>
        <v>0</v>
      </c>
      <c r="AK7" s="6">
        <f>AJ7*Konfig!$G8</f>
        <v>0</v>
      </c>
    </row>
    <row r="8" spans="1:37">
      <c r="A8" s="6">
        <v>3</v>
      </c>
      <c r="B8" s="6" t="str">
        <f>IF(Konfig!F9&gt;0,Konfig!F9,"")</f>
        <v/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1">
        <f t="shared" si="0"/>
        <v>0</v>
      </c>
      <c r="AI8" s="11">
        <f>AH8*Konfig!G9</f>
        <v>0</v>
      </c>
      <c r="AJ8" s="11">
        <f>AH8+Feb!AG8</f>
        <v>0</v>
      </c>
      <c r="AK8" s="6">
        <f>AJ8*Konfig!$G9</f>
        <v>0</v>
      </c>
    </row>
    <row r="9" spans="1:37">
      <c r="A9" s="6">
        <v>4</v>
      </c>
      <c r="B9" s="6" t="str">
        <f>IF(Konfig!F10&gt;0,Konfig!F10,"")</f>
        <v/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1">
        <f t="shared" si="0"/>
        <v>0</v>
      </c>
      <c r="AI9" s="11">
        <f>AH9*Konfig!G10</f>
        <v>0</v>
      </c>
      <c r="AJ9" s="11">
        <f>AH9+Feb!AG9</f>
        <v>0</v>
      </c>
      <c r="AK9" s="6">
        <f>AJ9*Konfig!$G10</f>
        <v>0</v>
      </c>
    </row>
    <row r="10" spans="1:37">
      <c r="A10" s="6">
        <v>5</v>
      </c>
      <c r="B10" s="6" t="str">
        <f>IF(Konfig!F11&gt;0,Konfig!F11,"")</f>
        <v/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1">
        <f t="shared" si="0"/>
        <v>0</v>
      </c>
      <c r="AI10" s="11">
        <f>AH10*Konfig!G11</f>
        <v>0</v>
      </c>
      <c r="AJ10" s="11">
        <f>AH10+Feb!AG10</f>
        <v>0</v>
      </c>
      <c r="AK10" s="6">
        <f>AJ10*Konfig!$G11</f>
        <v>0</v>
      </c>
    </row>
    <row r="11" spans="1:37">
      <c r="A11" s="6">
        <v>6</v>
      </c>
      <c r="B11" s="6" t="str">
        <f>IF(Konfig!F12&gt;0,Konfig!F12,"")</f>
        <v/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1">
        <f t="shared" si="0"/>
        <v>0</v>
      </c>
      <c r="AI11" s="11">
        <f>AH11*Konfig!G12</f>
        <v>0</v>
      </c>
      <c r="AJ11" s="11">
        <f>AH11+Feb!AG11</f>
        <v>0</v>
      </c>
      <c r="AK11" s="6">
        <f>AJ11*Konfig!$G12</f>
        <v>0</v>
      </c>
    </row>
    <row r="12" spans="1:37">
      <c r="A12" s="6">
        <v>7</v>
      </c>
      <c r="B12" s="6" t="str">
        <f>IF(Konfig!F13&gt;0,Konfig!F13,"")</f>
        <v/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1">
        <f t="shared" si="0"/>
        <v>0</v>
      </c>
      <c r="AI12" s="11">
        <f>AH12*Konfig!G13</f>
        <v>0</v>
      </c>
      <c r="AJ12" s="11">
        <f>AH12+Feb!AG12</f>
        <v>0</v>
      </c>
      <c r="AK12" s="6">
        <f>AJ12*Konfig!$G13</f>
        <v>0</v>
      </c>
    </row>
    <row r="13" spans="1:37">
      <c r="A13" s="6">
        <v>8</v>
      </c>
      <c r="B13" s="6" t="str">
        <f>IF(Konfig!F14&gt;0,Konfig!F14,"")</f>
        <v/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1">
        <f t="shared" si="0"/>
        <v>0</v>
      </c>
      <c r="AI13" s="11">
        <f>AH13*Konfig!G14</f>
        <v>0</v>
      </c>
      <c r="AJ13" s="11">
        <f>AH13+Feb!AG13</f>
        <v>0</v>
      </c>
      <c r="AK13" s="6">
        <f>AJ13*Konfig!$G14</f>
        <v>0</v>
      </c>
    </row>
    <row r="14" spans="1:37">
      <c r="A14" s="6">
        <v>9</v>
      </c>
      <c r="B14" s="6" t="str">
        <f>IF(Konfig!F15&gt;0,Konfig!F15,"")</f>
        <v/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1">
        <f t="shared" si="0"/>
        <v>0</v>
      </c>
      <c r="AI14" s="11">
        <f>AH14*Konfig!G15</f>
        <v>0</v>
      </c>
      <c r="AJ14" s="11">
        <f>AH14+Feb!AG14</f>
        <v>0</v>
      </c>
      <c r="AK14" s="6">
        <f>AJ14*Konfig!$G15</f>
        <v>0</v>
      </c>
    </row>
    <row r="15" spans="1:37">
      <c r="A15" s="6">
        <v>10</v>
      </c>
      <c r="B15" s="6" t="str">
        <f>IF(Konfig!F16&gt;0,Konfig!F16,"")</f>
        <v/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1">
        <f t="shared" si="0"/>
        <v>0</v>
      </c>
      <c r="AI15" s="11">
        <f>AH15*Konfig!G16</f>
        <v>0</v>
      </c>
      <c r="AJ15" s="11">
        <f>AH15+Feb!AG15</f>
        <v>0</v>
      </c>
      <c r="AK15" s="6">
        <f>AJ15*Konfig!$G16</f>
        <v>0</v>
      </c>
    </row>
    <row r="16" spans="1:37">
      <c r="A16" s="6">
        <v>11</v>
      </c>
      <c r="B16" s="6" t="str">
        <f>IF(Konfig!F17&gt;0,Konfig!F17,"")</f>
        <v/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1">
        <f t="shared" si="0"/>
        <v>0</v>
      </c>
      <c r="AI16" s="11">
        <f>AH16*Konfig!G17</f>
        <v>0</v>
      </c>
      <c r="AJ16" s="11">
        <f>AH16+Feb!AG16</f>
        <v>0</v>
      </c>
      <c r="AK16" s="6">
        <f>AJ16*Konfig!$G17</f>
        <v>0</v>
      </c>
    </row>
    <row r="17" spans="1:37">
      <c r="A17" s="6">
        <v>12</v>
      </c>
      <c r="B17" s="6" t="str">
        <f>IF(Konfig!F18&gt;0,Konfig!F18,"")</f>
        <v/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1">
        <f t="shared" si="0"/>
        <v>0</v>
      </c>
      <c r="AI17" s="11">
        <f>AH17*Konfig!G18</f>
        <v>0</v>
      </c>
      <c r="AJ17" s="11">
        <f>AH17+Feb!AG17</f>
        <v>0</v>
      </c>
      <c r="AK17" s="6">
        <f>AJ17*Konfig!$G18</f>
        <v>0</v>
      </c>
    </row>
    <row r="18" spans="1:37">
      <c r="A18" s="6">
        <v>13</v>
      </c>
      <c r="B18" s="6" t="str">
        <f>IF(Konfig!F19&gt;0,Konfig!F19,"")</f>
        <v/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1">
        <f t="shared" si="0"/>
        <v>0</v>
      </c>
      <c r="AI18" s="11">
        <f>AH18*Konfig!G19</f>
        <v>0</v>
      </c>
      <c r="AJ18" s="11">
        <f>AH18+Feb!AG18</f>
        <v>0</v>
      </c>
      <c r="AK18" s="6">
        <f>AJ18*Konfig!$G19</f>
        <v>0</v>
      </c>
    </row>
    <row r="19" spans="1:37">
      <c r="A19" s="6">
        <v>14</v>
      </c>
      <c r="B19" s="6" t="str">
        <f>IF(Konfig!F20&gt;0,Konfig!F20,"")</f>
        <v/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1">
        <f t="shared" si="0"/>
        <v>0</v>
      </c>
      <c r="AI19" s="11">
        <f>AH19*Konfig!G20</f>
        <v>0</v>
      </c>
      <c r="AJ19" s="11">
        <f>AH19+Feb!AG19</f>
        <v>0</v>
      </c>
      <c r="AK19" s="6">
        <f>AJ19*Konfig!$G20</f>
        <v>0</v>
      </c>
    </row>
    <row r="20" spans="1:37">
      <c r="A20" s="6">
        <v>15</v>
      </c>
      <c r="B20" s="6" t="str">
        <f>IF(Konfig!F21&gt;0,Konfig!F21,"")</f>
        <v/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1">
        <f t="shared" si="0"/>
        <v>0</v>
      </c>
      <c r="AI20" s="11">
        <f>AH20*Konfig!G21</f>
        <v>0</v>
      </c>
      <c r="AJ20" s="11">
        <f>AH20+Feb!AG20</f>
        <v>0</v>
      </c>
      <c r="AK20" s="6">
        <f>AJ20*Konfig!$G21</f>
        <v>0</v>
      </c>
    </row>
    <row r="21" spans="1:37">
      <c r="A21" s="6">
        <v>16</v>
      </c>
      <c r="B21" s="6" t="str">
        <f>IF(Konfig!F22&gt;0,Konfig!F22,"")</f>
        <v/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1">
        <f t="shared" si="0"/>
        <v>0</v>
      </c>
      <c r="AI21" s="11">
        <f>AH21*Konfig!G22</f>
        <v>0</v>
      </c>
      <c r="AJ21" s="11">
        <f>AH21+Feb!AG21</f>
        <v>0</v>
      </c>
      <c r="AK21" s="6">
        <f>AJ21*Konfig!$G22</f>
        <v>0</v>
      </c>
    </row>
    <row r="22" spans="1:37">
      <c r="A22" s="6">
        <v>17</v>
      </c>
      <c r="B22" s="6" t="str">
        <f>IF(Konfig!F23&gt;0,Konfig!F23,"")</f>
        <v/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1">
        <f t="shared" si="0"/>
        <v>0</v>
      </c>
      <c r="AI22" s="11">
        <f>AH22*Konfig!G23</f>
        <v>0</v>
      </c>
      <c r="AJ22" s="11">
        <f>AH22+Feb!AG22</f>
        <v>0</v>
      </c>
      <c r="AK22" s="6">
        <f>AJ22*Konfig!$G23</f>
        <v>0</v>
      </c>
    </row>
    <row r="23" spans="1:37">
      <c r="A23" s="6">
        <v>18</v>
      </c>
      <c r="B23" s="6" t="str">
        <f>IF(Konfig!F24&gt;0,Konfig!F24,"")</f>
        <v/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1">
        <f t="shared" si="0"/>
        <v>0</v>
      </c>
      <c r="AI23" s="11">
        <f>AH23*Konfig!G24</f>
        <v>0</v>
      </c>
      <c r="AJ23" s="11">
        <f>AH23+Feb!AG23</f>
        <v>0</v>
      </c>
      <c r="AK23" s="6">
        <f>AJ23*Konfig!$G24</f>
        <v>0</v>
      </c>
    </row>
    <row r="24" spans="1:37">
      <c r="A24" s="6">
        <v>19</v>
      </c>
      <c r="B24" s="6" t="str">
        <f>IF(Konfig!F25&gt;0,Konfig!F25,"")</f>
        <v/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1">
        <f t="shared" si="0"/>
        <v>0</v>
      </c>
      <c r="AI24" s="11">
        <f>AH24*Konfig!G25</f>
        <v>0</v>
      </c>
      <c r="AJ24" s="11">
        <f>AH24+Feb!AG24</f>
        <v>0</v>
      </c>
      <c r="AK24" s="6">
        <f>AJ24*Konfig!$G25</f>
        <v>0</v>
      </c>
    </row>
    <row r="25" spans="1:37">
      <c r="A25" s="6">
        <v>20</v>
      </c>
      <c r="B25" s="6" t="str">
        <f>IF(Konfig!F26&gt;0,Konfig!F26,"")</f>
        <v/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1">
        <f t="shared" si="0"/>
        <v>0</v>
      </c>
      <c r="AI25" s="11">
        <f>AH25*Konfig!G26</f>
        <v>0</v>
      </c>
      <c r="AJ25" s="11">
        <f>AH25+Feb!AG25</f>
        <v>0</v>
      </c>
      <c r="AK25" s="6">
        <f>AJ25*Konfig!$G26</f>
        <v>0</v>
      </c>
    </row>
    <row r="26" spans="1:37">
      <c r="B26" s="6" t="s">
        <v>12</v>
      </c>
      <c r="C26" s="7">
        <f t="shared" ref="C26:AG26" si="1">SUM(C6:C25)</f>
        <v>0</v>
      </c>
      <c r="D26" s="7">
        <f t="shared" si="1"/>
        <v>0</v>
      </c>
      <c r="E26" s="7">
        <f t="shared" si="1"/>
        <v>0</v>
      </c>
      <c r="F26" s="7">
        <f t="shared" si="1"/>
        <v>0</v>
      </c>
      <c r="G26" s="7">
        <f t="shared" si="1"/>
        <v>0</v>
      </c>
      <c r="H26" s="7">
        <f t="shared" si="1"/>
        <v>0</v>
      </c>
      <c r="I26" s="7">
        <f t="shared" si="1"/>
        <v>0</v>
      </c>
      <c r="J26" s="7">
        <f t="shared" si="1"/>
        <v>0</v>
      </c>
      <c r="K26" s="7">
        <f t="shared" si="1"/>
        <v>0</v>
      </c>
      <c r="L26" s="7">
        <f t="shared" si="1"/>
        <v>0</v>
      </c>
      <c r="M26" s="7">
        <f t="shared" si="1"/>
        <v>0</v>
      </c>
      <c r="N26" s="7">
        <f t="shared" si="1"/>
        <v>0</v>
      </c>
      <c r="O26" s="7">
        <f t="shared" si="1"/>
        <v>0</v>
      </c>
      <c r="P26" s="7">
        <f t="shared" si="1"/>
        <v>0</v>
      </c>
      <c r="Q26" s="7">
        <f t="shared" si="1"/>
        <v>0</v>
      </c>
      <c r="R26" s="7">
        <f t="shared" si="1"/>
        <v>0</v>
      </c>
      <c r="S26" s="7">
        <f t="shared" si="1"/>
        <v>0</v>
      </c>
      <c r="T26" s="7">
        <f t="shared" si="1"/>
        <v>0</v>
      </c>
      <c r="U26" s="7">
        <f t="shared" si="1"/>
        <v>0</v>
      </c>
      <c r="V26" s="7">
        <f t="shared" si="1"/>
        <v>0</v>
      </c>
      <c r="W26" s="7">
        <f t="shared" si="1"/>
        <v>0</v>
      </c>
      <c r="X26" s="7">
        <f t="shared" si="1"/>
        <v>0</v>
      </c>
      <c r="Y26" s="7">
        <f t="shared" si="1"/>
        <v>0</v>
      </c>
      <c r="Z26" s="7">
        <f t="shared" si="1"/>
        <v>0</v>
      </c>
      <c r="AA26" s="7">
        <f t="shared" si="1"/>
        <v>0</v>
      </c>
      <c r="AB26" s="7">
        <f t="shared" si="1"/>
        <v>0</v>
      </c>
      <c r="AC26" s="7">
        <f t="shared" si="1"/>
        <v>0</v>
      </c>
      <c r="AD26" s="7">
        <f t="shared" si="1"/>
        <v>0</v>
      </c>
      <c r="AE26" s="7">
        <f t="shared" si="1"/>
        <v>0</v>
      </c>
      <c r="AF26" s="7">
        <f t="shared" si="1"/>
        <v>0</v>
      </c>
      <c r="AG26" s="7">
        <f t="shared" si="1"/>
        <v>0</v>
      </c>
      <c r="AH26" s="11">
        <f>SUM(AH6:AH25)</f>
        <v>0</v>
      </c>
      <c r="AI26" s="11">
        <f>SUM(AI6:AI25)</f>
        <v>0</v>
      </c>
      <c r="AJ26" s="11">
        <f>SUM(AJ6:AJ25)</f>
        <v>0</v>
      </c>
      <c r="AK26" s="11">
        <f>SUM(AK6:AK25)</f>
        <v>0</v>
      </c>
    </row>
  </sheetData>
  <sheetProtection sheet="1" objects="1" scenarios="1" selectLockedCells="1"/>
  <mergeCells count="3">
    <mergeCell ref="C1:G1"/>
    <mergeCell ref="H1:K1"/>
    <mergeCell ref="A2:B2"/>
  </mergeCells>
  <conditionalFormatting sqref="C4:AG26">
    <cfRule type="expression" dxfId="9" priority="1">
      <formula>OR(C$5="l",C$5="s")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26"/>
  <sheetViews>
    <sheetView workbookViewId="0">
      <selection activeCell="K11" sqref="C6:K11"/>
    </sheetView>
  </sheetViews>
  <sheetFormatPr defaultRowHeight="15"/>
  <cols>
    <col min="1" max="1" width="3" bestFit="1" customWidth="1"/>
    <col min="2" max="2" width="26.42578125" customWidth="1"/>
    <col min="3" max="32" width="4" customWidth="1"/>
    <col min="34" max="34" width="9.85546875" bestFit="1" customWidth="1"/>
  </cols>
  <sheetData>
    <row r="1" spans="1:36" ht="18.75">
      <c r="A1" s="10" t="s">
        <v>31</v>
      </c>
      <c r="B1" s="10"/>
      <c r="C1" s="26">
        <f>Konfig!N11</f>
        <v>40269</v>
      </c>
      <c r="D1" s="26"/>
      <c r="E1" s="26"/>
      <c r="F1" s="26"/>
      <c r="G1" s="26"/>
      <c r="H1" s="25">
        <f>Konfig!N11</f>
        <v>40269</v>
      </c>
      <c r="I1" s="25"/>
      <c r="J1" s="25"/>
      <c r="K1" s="25"/>
    </row>
    <row r="2" spans="1:36">
      <c r="A2" s="28" t="str">
        <f>IF(Konfig!B4&gt;0,Konfig!B4,"")</f>
        <v>&lt;ange projektets namn på fliken Konfig&gt;</v>
      </c>
      <c r="B2" s="28"/>
    </row>
    <row r="4" spans="1:36">
      <c r="B4" s="8"/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  <c r="Q4" s="12">
        <v>15</v>
      </c>
      <c r="R4" s="12">
        <v>16</v>
      </c>
      <c r="S4" s="12">
        <v>17</v>
      </c>
      <c r="T4" s="12">
        <v>18</v>
      </c>
      <c r="U4" s="12">
        <v>19</v>
      </c>
      <c r="V4" s="12">
        <v>20</v>
      </c>
      <c r="W4" s="12">
        <v>21</v>
      </c>
      <c r="X4" s="12">
        <v>22</v>
      </c>
      <c r="Y4" s="12">
        <v>23</v>
      </c>
      <c r="Z4" s="12">
        <v>24</v>
      </c>
      <c r="AA4" s="12">
        <v>25</v>
      </c>
      <c r="AB4" s="12">
        <v>26</v>
      </c>
      <c r="AC4" s="12">
        <v>27</v>
      </c>
      <c r="AD4" s="12">
        <v>28</v>
      </c>
      <c r="AE4" s="12">
        <v>29</v>
      </c>
      <c r="AF4" s="12">
        <v>30</v>
      </c>
      <c r="AG4" s="13"/>
      <c r="AH4" s="14"/>
    </row>
    <row r="5" spans="1:36">
      <c r="B5" s="9"/>
      <c r="C5" s="12" t="str">
        <f>IF(WEEKDAY(Konfig!N11)=2,"m",IF(WEEKDAY(Konfig!N11)=3,"ti",IF(WEEKDAY(Konfig!N11)=4,"o",IF(WEEKDAY(Konfig!N11)=5,"to",IF(WEEKDAY(Konfig!N11)=6,"f",IF(WEEKDAY(Konfig!N11)=7,"l","s"))))))</f>
        <v>to</v>
      </c>
      <c r="D5" s="12" t="str">
        <f>IF(WEEKDAY(Konfig!O11)=2,"m",IF(WEEKDAY(Konfig!O11)=3,"ti",IF(WEEKDAY(Konfig!O11)=4,"o",IF(WEEKDAY(Konfig!O11)=5,"to",IF(WEEKDAY(Konfig!O11)=6,"f",IF(WEEKDAY(Konfig!O11)=7,"l","s"))))))</f>
        <v>f</v>
      </c>
      <c r="E5" s="12" t="str">
        <f>IF(WEEKDAY(Konfig!P11)=2,"m",IF(WEEKDAY(Konfig!P11)=3,"ti",IF(WEEKDAY(Konfig!P11)=4,"o",IF(WEEKDAY(Konfig!P11)=5,"to",IF(WEEKDAY(Konfig!P11)=6,"f",IF(WEEKDAY(Konfig!P11)=7,"l","s"))))))</f>
        <v>l</v>
      </c>
      <c r="F5" s="12" t="str">
        <f>IF(WEEKDAY(Konfig!Q11)=2,"m",IF(WEEKDAY(Konfig!Q11)=3,"ti",IF(WEEKDAY(Konfig!Q11)=4,"o",IF(WEEKDAY(Konfig!Q11)=5,"to",IF(WEEKDAY(Konfig!Q11)=6,"f",IF(WEEKDAY(Konfig!Q11)=7,"l","s"))))))</f>
        <v>s</v>
      </c>
      <c r="G5" s="12" t="str">
        <f>IF(WEEKDAY(Konfig!R11)=2,"m",IF(WEEKDAY(Konfig!R11)=3,"ti",IF(WEEKDAY(Konfig!R11)=4,"o",IF(WEEKDAY(Konfig!R11)=5,"to",IF(WEEKDAY(Konfig!R11)=6,"f",IF(WEEKDAY(Konfig!R11)=7,"l","s"))))))</f>
        <v>m</v>
      </c>
      <c r="H5" s="12" t="str">
        <f>IF(WEEKDAY(Konfig!S11)=2,"m",IF(WEEKDAY(Konfig!S11)=3,"ti",IF(WEEKDAY(Konfig!S11)=4,"o",IF(WEEKDAY(Konfig!S11)=5,"to",IF(WEEKDAY(Konfig!S11)=6,"f",IF(WEEKDAY(Konfig!S11)=7,"l","s"))))))</f>
        <v>ti</v>
      </c>
      <c r="I5" s="12" t="str">
        <f>IF(WEEKDAY(Konfig!T11)=2,"m",IF(WEEKDAY(Konfig!T11)=3,"ti",IF(WEEKDAY(Konfig!T11)=4,"o",IF(WEEKDAY(Konfig!T11)=5,"to",IF(WEEKDAY(Konfig!T11)=6,"f",IF(WEEKDAY(Konfig!T11)=7,"l","s"))))))</f>
        <v>o</v>
      </c>
      <c r="J5" s="12" t="str">
        <f>IF(WEEKDAY(Konfig!U11)=2,"m",IF(WEEKDAY(Konfig!U11)=3,"ti",IF(WEEKDAY(Konfig!U11)=4,"o",IF(WEEKDAY(Konfig!U11)=5,"to",IF(WEEKDAY(Konfig!U11)=6,"f",IF(WEEKDAY(Konfig!U11)=7,"l","s"))))))</f>
        <v>to</v>
      </c>
      <c r="K5" s="12" t="str">
        <f>IF(WEEKDAY(Konfig!V11)=2,"m",IF(WEEKDAY(Konfig!V11)=3,"ti",IF(WEEKDAY(Konfig!V11)=4,"o",IF(WEEKDAY(Konfig!V11)=5,"to",IF(WEEKDAY(Konfig!V11)=6,"f",IF(WEEKDAY(Konfig!V11)=7,"l","s"))))))</f>
        <v>f</v>
      </c>
      <c r="L5" s="12" t="str">
        <f>IF(WEEKDAY(Konfig!W11)=2,"m",IF(WEEKDAY(Konfig!W11)=3,"ti",IF(WEEKDAY(Konfig!W11)=4,"o",IF(WEEKDAY(Konfig!W11)=5,"to",IF(WEEKDAY(Konfig!W11)=6,"f",IF(WEEKDAY(Konfig!W11)=7,"l","s"))))))</f>
        <v>l</v>
      </c>
      <c r="M5" s="12" t="str">
        <f>IF(WEEKDAY(Konfig!X11)=2,"m",IF(WEEKDAY(Konfig!X11)=3,"ti",IF(WEEKDAY(Konfig!X11)=4,"o",IF(WEEKDAY(Konfig!X11)=5,"to",IF(WEEKDAY(Konfig!X11)=6,"f",IF(WEEKDAY(Konfig!X11)=7,"l","s"))))))</f>
        <v>s</v>
      </c>
      <c r="N5" s="12" t="str">
        <f>IF(WEEKDAY(Konfig!Y11)=2,"m",IF(WEEKDAY(Konfig!Y11)=3,"ti",IF(WEEKDAY(Konfig!Y11)=4,"o",IF(WEEKDAY(Konfig!Y11)=5,"to",IF(WEEKDAY(Konfig!Y11)=6,"f",IF(WEEKDAY(Konfig!Y11)=7,"l","s"))))))</f>
        <v>m</v>
      </c>
      <c r="O5" s="12" t="str">
        <f>IF(WEEKDAY(Konfig!Z11)=2,"m",IF(WEEKDAY(Konfig!Z11)=3,"ti",IF(WEEKDAY(Konfig!Z11)=4,"o",IF(WEEKDAY(Konfig!Z11)=5,"to",IF(WEEKDAY(Konfig!Z11)=6,"f",IF(WEEKDAY(Konfig!Z11)=7,"l","s"))))))</f>
        <v>ti</v>
      </c>
      <c r="P5" s="12" t="str">
        <f>IF(WEEKDAY(Konfig!AA11)=2,"m",IF(WEEKDAY(Konfig!AA11)=3,"ti",IF(WEEKDAY(Konfig!AA11)=4,"o",IF(WEEKDAY(Konfig!AA11)=5,"to",IF(WEEKDAY(Konfig!AA11)=6,"f",IF(WEEKDAY(Konfig!AA11)=7,"l","s"))))))</f>
        <v>o</v>
      </c>
      <c r="Q5" s="12" t="str">
        <f>IF(WEEKDAY(Konfig!AB11)=2,"m",IF(WEEKDAY(Konfig!AB11)=3,"ti",IF(WEEKDAY(Konfig!AB11)=4,"o",IF(WEEKDAY(Konfig!AB11)=5,"to",IF(WEEKDAY(Konfig!AB11)=6,"f",IF(WEEKDAY(Konfig!AB11)=7,"l","s"))))))</f>
        <v>to</v>
      </c>
      <c r="R5" s="12" t="str">
        <f>IF(WEEKDAY(Konfig!AC11)=2,"m",IF(WEEKDAY(Konfig!AC11)=3,"ti",IF(WEEKDAY(Konfig!AC11)=4,"o",IF(WEEKDAY(Konfig!AC11)=5,"to",IF(WEEKDAY(Konfig!AC11)=6,"f",IF(WEEKDAY(Konfig!AC11)=7,"l","s"))))))</f>
        <v>f</v>
      </c>
      <c r="S5" s="12" t="str">
        <f>IF(WEEKDAY(Konfig!AD11)=2,"m",IF(WEEKDAY(Konfig!AD11)=3,"ti",IF(WEEKDAY(Konfig!AD11)=4,"o",IF(WEEKDAY(Konfig!AD11)=5,"to",IF(WEEKDAY(Konfig!AD11)=6,"f",IF(WEEKDAY(Konfig!AD11)=7,"l","s"))))))</f>
        <v>l</v>
      </c>
      <c r="T5" s="12" t="str">
        <f>IF(WEEKDAY(Konfig!AE11)=2,"m",IF(WEEKDAY(Konfig!AE11)=3,"ti",IF(WEEKDAY(Konfig!AE11)=4,"o",IF(WEEKDAY(Konfig!AE11)=5,"to",IF(WEEKDAY(Konfig!AE11)=6,"f",IF(WEEKDAY(Konfig!AE11)=7,"l","s"))))))</f>
        <v>s</v>
      </c>
      <c r="U5" s="12" t="str">
        <f>IF(WEEKDAY(Konfig!AF11)=2,"m",IF(WEEKDAY(Konfig!AF11)=3,"ti",IF(WEEKDAY(Konfig!AF11)=4,"o",IF(WEEKDAY(Konfig!AF11)=5,"to",IF(WEEKDAY(Konfig!AF11)=6,"f",IF(WEEKDAY(Konfig!AF11)=7,"l","s"))))))</f>
        <v>m</v>
      </c>
      <c r="V5" s="12" t="str">
        <f>IF(WEEKDAY(Konfig!AG11)=2,"m",IF(WEEKDAY(Konfig!AG11)=3,"ti",IF(WEEKDAY(Konfig!AG11)=4,"o",IF(WEEKDAY(Konfig!AG11)=5,"to",IF(WEEKDAY(Konfig!AG11)=6,"f",IF(WEEKDAY(Konfig!AG11)=7,"l","s"))))))</f>
        <v>ti</v>
      </c>
      <c r="W5" s="12" t="str">
        <f>IF(WEEKDAY(Konfig!AH11)=2,"m",IF(WEEKDAY(Konfig!AH11)=3,"ti",IF(WEEKDAY(Konfig!AH11)=4,"o",IF(WEEKDAY(Konfig!AH11)=5,"to",IF(WEEKDAY(Konfig!AH11)=6,"f",IF(WEEKDAY(Konfig!AH11)=7,"l","s"))))))</f>
        <v>o</v>
      </c>
      <c r="X5" s="12" t="str">
        <f>IF(WEEKDAY(Konfig!AI11)=2,"m",IF(WEEKDAY(Konfig!AI11)=3,"ti",IF(WEEKDAY(Konfig!AI11)=4,"o",IF(WEEKDAY(Konfig!AI11)=5,"to",IF(WEEKDAY(Konfig!AI11)=6,"f",IF(WEEKDAY(Konfig!AI11)=7,"l","s"))))))</f>
        <v>to</v>
      </c>
      <c r="Y5" s="12" t="str">
        <f>IF(WEEKDAY(Konfig!AJ11)=2,"m",IF(WEEKDAY(Konfig!AJ11)=3,"ti",IF(WEEKDAY(Konfig!AJ11)=4,"o",IF(WEEKDAY(Konfig!AJ11)=5,"to",IF(WEEKDAY(Konfig!AJ11)=6,"f",IF(WEEKDAY(Konfig!AJ11)=7,"l","s"))))))</f>
        <v>f</v>
      </c>
      <c r="Z5" s="12" t="str">
        <f>IF(WEEKDAY(Konfig!AK11)=2,"m",IF(WEEKDAY(Konfig!AK11)=3,"ti",IF(WEEKDAY(Konfig!AK11)=4,"o",IF(WEEKDAY(Konfig!AK11)=5,"to",IF(WEEKDAY(Konfig!AK11)=6,"f",IF(WEEKDAY(Konfig!AK11)=7,"l","s"))))))</f>
        <v>l</v>
      </c>
      <c r="AA5" s="12" t="str">
        <f>IF(WEEKDAY(Konfig!AL11)=2,"m",IF(WEEKDAY(Konfig!AL11)=3,"ti",IF(WEEKDAY(Konfig!AL11)=4,"o",IF(WEEKDAY(Konfig!AL11)=5,"to",IF(WEEKDAY(Konfig!AL11)=6,"f",IF(WEEKDAY(Konfig!AL11)=7,"l","s"))))))</f>
        <v>s</v>
      </c>
      <c r="AB5" s="12" t="str">
        <f>IF(WEEKDAY(Konfig!AM11)=2,"m",IF(WEEKDAY(Konfig!AM11)=3,"ti",IF(WEEKDAY(Konfig!AM11)=4,"o",IF(WEEKDAY(Konfig!AM11)=5,"to",IF(WEEKDAY(Konfig!AM11)=6,"f",IF(WEEKDAY(Konfig!AM11)=7,"l","s"))))))</f>
        <v>m</v>
      </c>
      <c r="AC5" s="12" t="str">
        <f>IF(WEEKDAY(Konfig!AN11)=2,"m",IF(WEEKDAY(Konfig!AN11)=3,"ti",IF(WEEKDAY(Konfig!AN11)=4,"o",IF(WEEKDAY(Konfig!AN11)=5,"to",IF(WEEKDAY(Konfig!AN11)=6,"f",IF(WEEKDAY(Konfig!AN11)=7,"l","s"))))))</f>
        <v>ti</v>
      </c>
      <c r="AD5" s="12" t="str">
        <f>IF(WEEKDAY(Konfig!AO11)=2,"m",IF(WEEKDAY(Konfig!AO11)=3,"ti",IF(WEEKDAY(Konfig!AO11)=4,"o",IF(WEEKDAY(Konfig!AO11)=5,"to",IF(WEEKDAY(Konfig!AO11)=6,"f",IF(WEEKDAY(Konfig!AO11)=7,"l","s"))))))</f>
        <v>o</v>
      </c>
      <c r="AE5" s="12" t="str">
        <f>IF(WEEKDAY(Konfig!AP11)=2,"m",IF(WEEKDAY(Konfig!AP11)=3,"ti",IF(WEEKDAY(Konfig!AP11)=4,"o",IF(WEEKDAY(Konfig!AP11)=5,"to",IF(WEEKDAY(Konfig!AP11)=6,"f",IF(WEEKDAY(Konfig!AP11)=7,"l","s"))))))</f>
        <v>to</v>
      </c>
      <c r="AF5" s="12" t="str">
        <f>IF(WEEKDAY(Konfig!AQ11)=2,"m",IF(WEEKDAY(Konfig!AQ11)=3,"ti",IF(WEEKDAY(Konfig!AQ11)=4,"o",IF(WEEKDAY(Konfig!AQ11)=5,"to",IF(WEEKDAY(Konfig!AQ11)=6,"f",IF(WEEKDAY(Konfig!AQ11)=7,"l","s"))))))</f>
        <v>f</v>
      </c>
      <c r="AG5" s="12" t="s">
        <v>12</v>
      </c>
      <c r="AH5" s="12" t="s">
        <v>29</v>
      </c>
      <c r="AI5" s="7" t="s">
        <v>36</v>
      </c>
      <c r="AJ5" s="24" t="s">
        <v>39</v>
      </c>
    </row>
    <row r="6" spans="1:36">
      <c r="A6" s="6">
        <v>1</v>
      </c>
      <c r="B6" s="6" t="str">
        <f>IF(Konfig!F7&gt;0,Konfig!F7,"")</f>
        <v>&lt;ange projektdeltagare&gt;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1">
        <f t="shared" ref="AG6:AG25" si="0">SUM(C6:AF6)</f>
        <v>0</v>
      </c>
      <c r="AH6" s="11">
        <f>AG6*Konfig!G7</f>
        <v>0</v>
      </c>
      <c r="AI6" s="11">
        <f>AG6+Mar!AJ6</f>
        <v>0</v>
      </c>
      <c r="AJ6" s="6">
        <f>AI6*Konfig!$G7</f>
        <v>0</v>
      </c>
    </row>
    <row r="7" spans="1:36">
      <c r="A7" s="6">
        <v>2</v>
      </c>
      <c r="B7" s="6" t="str">
        <f>IF(Konfig!F8&gt;0,Konfig!F8,"")</f>
        <v>&lt;på fliken Konfig&gt;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1">
        <f t="shared" si="0"/>
        <v>0</v>
      </c>
      <c r="AH7" s="11">
        <f>AG7*Konfig!G8</f>
        <v>0</v>
      </c>
      <c r="AI7" s="11">
        <f>AG7+Mar!AJ7</f>
        <v>0</v>
      </c>
      <c r="AJ7" s="6">
        <f>AI7*Konfig!$G8</f>
        <v>0</v>
      </c>
    </row>
    <row r="8" spans="1:36">
      <c r="A8" s="6">
        <v>3</v>
      </c>
      <c r="B8" s="6" t="str">
        <f>IF(Konfig!F9&gt;0,Konfig!F9,"")</f>
        <v/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1">
        <f t="shared" si="0"/>
        <v>0</v>
      </c>
      <c r="AH8" s="11">
        <f>AG8*Konfig!G9</f>
        <v>0</v>
      </c>
      <c r="AI8" s="11">
        <f>AG8+Mar!AJ8</f>
        <v>0</v>
      </c>
      <c r="AJ8" s="6">
        <f>AI8*Konfig!$G9</f>
        <v>0</v>
      </c>
    </row>
    <row r="9" spans="1:36">
      <c r="A9" s="6">
        <v>4</v>
      </c>
      <c r="B9" s="6" t="str">
        <f>IF(Konfig!F10&gt;0,Konfig!F10,"")</f>
        <v/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1">
        <f t="shared" si="0"/>
        <v>0</v>
      </c>
      <c r="AH9" s="11">
        <f>AG9*Konfig!G10</f>
        <v>0</v>
      </c>
      <c r="AI9" s="11">
        <f>AG9+Mar!AJ9</f>
        <v>0</v>
      </c>
      <c r="AJ9" s="6">
        <f>AI9*Konfig!$G10</f>
        <v>0</v>
      </c>
    </row>
    <row r="10" spans="1:36">
      <c r="A10" s="6">
        <v>5</v>
      </c>
      <c r="B10" s="6" t="str">
        <f>IF(Konfig!F11&gt;0,Konfig!F11,"")</f>
        <v/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1">
        <f t="shared" si="0"/>
        <v>0</v>
      </c>
      <c r="AH10" s="11">
        <f>AG10*Konfig!G11</f>
        <v>0</v>
      </c>
      <c r="AI10" s="11">
        <f>AG10+Mar!AJ10</f>
        <v>0</v>
      </c>
      <c r="AJ10" s="6">
        <f>AI10*Konfig!$G11</f>
        <v>0</v>
      </c>
    </row>
    <row r="11" spans="1:36">
      <c r="A11" s="6">
        <v>6</v>
      </c>
      <c r="B11" s="6" t="str">
        <f>IF(Konfig!F12&gt;0,Konfig!F12,"")</f>
        <v/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1">
        <f t="shared" si="0"/>
        <v>0</v>
      </c>
      <c r="AH11" s="11">
        <f>AG11*Konfig!G12</f>
        <v>0</v>
      </c>
      <c r="AI11" s="11">
        <f>AG11+Mar!AJ11</f>
        <v>0</v>
      </c>
      <c r="AJ11" s="6">
        <f>AI11*Konfig!$G12</f>
        <v>0</v>
      </c>
    </row>
    <row r="12" spans="1:36">
      <c r="A12" s="6">
        <v>7</v>
      </c>
      <c r="B12" s="6" t="str">
        <f>IF(Konfig!F13&gt;0,Konfig!F13,"")</f>
        <v/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1">
        <f t="shared" si="0"/>
        <v>0</v>
      </c>
      <c r="AH12" s="11">
        <f>AG12*Konfig!G13</f>
        <v>0</v>
      </c>
      <c r="AI12" s="11">
        <f>AG12+Mar!AJ12</f>
        <v>0</v>
      </c>
      <c r="AJ12" s="6">
        <f>AI12*Konfig!$G13</f>
        <v>0</v>
      </c>
    </row>
    <row r="13" spans="1:36">
      <c r="A13" s="6">
        <v>8</v>
      </c>
      <c r="B13" s="6" t="str">
        <f>IF(Konfig!F14&gt;0,Konfig!F14,"")</f>
        <v/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1">
        <f t="shared" si="0"/>
        <v>0</v>
      </c>
      <c r="AH13" s="11">
        <f>AG13*Konfig!G14</f>
        <v>0</v>
      </c>
      <c r="AI13" s="11">
        <f>AG13+Mar!AJ13</f>
        <v>0</v>
      </c>
      <c r="AJ13" s="6">
        <f>AI13*Konfig!$G14</f>
        <v>0</v>
      </c>
    </row>
    <row r="14" spans="1:36">
      <c r="A14" s="6">
        <v>9</v>
      </c>
      <c r="B14" s="6" t="str">
        <f>IF(Konfig!F15&gt;0,Konfig!F15,"")</f>
        <v/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1">
        <f t="shared" si="0"/>
        <v>0</v>
      </c>
      <c r="AH14" s="11">
        <f>AG14*Konfig!G15</f>
        <v>0</v>
      </c>
      <c r="AI14" s="11">
        <f>AG14+Mar!AJ14</f>
        <v>0</v>
      </c>
      <c r="AJ14" s="6">
        <f>AI14*Konfig!$G15</f>
        <v>0</v>
      </c>
    </row>
    <row r="15" spans="1:36">
      <c r="A15" s="6">
        <v>10</v>
      </c>
      <c r="B15" s="6" t="str">
        <f>IF(Konfig!F16&gt;0,Konfig!F16,"")</f>
        <v/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1">
        <f t="shared" si="0"/>
        <v>0</v>
      </c>
      <c r="AH15" s="11">
        <f>AG15*Konfig!G16</f>
        <v>0</v>
      </c>
      <c r="AI15" s="11">
        <f>AG15+Mar!AJ15</f>
        <v>0</v>
      </c>
      <c r="AJ15" s="6">
        <f>AI15*Konfig!$G16</f>
        <v>0</v>
      </c>
    </row>
    <row r="16" spans="1:36">
      <c r="A16" s="6">
        <v>11</v>
      </c>
      <c r="B16" s="6" t="str">
        <f>IF(Konfig!F17&gt;0,Konfig!F17,"")</f>
        <v/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1">
        <f t="shared" si="0"/>
        <v>0</v>
      </c>
      <c r="AH16" s="11">
        <f>AG16*Konfig!G17</f>
        <v>0</v>
      </c>
      <c r="AI16" s="11">
        <f>AG16+Mar!AJ16</f>
        <v>0</v>
      </c>
      <c r="AJ16" s="6">
        <f>AI16*Konfig!$G17</f>
        <v>0</v>
      </c>
    </row>
    <row r="17" spans="1:36">
      <c r="A17" s="6">
        <v>12</v>
      </c>
      <c r="B17" s="6" t="str">
        <f>IF(Konfig!F18&gt;0,Konfig!F18,"")</f>
        <v/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1">
        <f t="shared" si="0"/>
        <v>0</v>
      </c>
      <c r="AH17" s="11">
        <f>AG17*Konfig!G18</f>
        <v>0</v>
      </c>
      <c r="AI17" s="11">
        <f>AG17+Mar!AJ17</f>
        <v>0</v>
      </c>
      <c r="AJ17" s="6">
        <f>AI17*Konfig!$G18</f>
        <v>0</v>
      </c>
    </row>
    <row r="18" spans="1:36">
      <c r="A18" s="6">
        <v>13</v>
      </c>
      <c r="B18" s="6" t="str">
        <f>IF(Konfig!F19&gt;0,Konfig!F19,"")</f>
        <v/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1">
        <f t="shared" si="0"/>
        <v>0</v>
      </c>
      <c r="AH18" s="11">
        <f>AG18*Konfig!G19</f>
        <v>0</v>
      </c>
      <c r="AI18" s="11">
        <f>AG18+Mar!AJ18</f>
        <v>0</v>
      </c>
      <c r="AJ18" s="6">
        <f>AI18*Konfig!$G19</f>
        <v>0</v>
      </c>
    </row>
    <row r="19" spans="1:36">
      <c r="A19" s="6">
        <v>14</v>
      </c>
      <c r="B19" s="6" t="str">
        <f>IF(Konfig!F20&gt;0,Konfig!F20,"")</f>
        <v/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1">
        <f t="shared" si="0"/>
        <v>0</v>
      </c>
      <c r="AH19" s="11">
        <f>AG19*Konfig!G20</f>
        <v>0</v>
      </c>
      <c r="AI19" s="11">
        <f>AG19+Mar!AJ19</f>
        <v>0</v>
      </c>
      <c r="AJ19" s="6">
        <f>AI19*Konfig!$G20</f>
        <v>0</v>
      </c>
    </row>
    <row r="20" spans="1:36">
      <c r="A20" s="6">
        <v>15</v>
      </c>
      <c r="B20" s="6" t="str">
        <f>IF(Konfig!F21&gt;0,Konfig!F21,"")</f>
        <v/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1">
        <f t="shared" si="0"/>
        <v>0</v>
      </c>
      <c r="AH20" s="11">
        <f>AG20*Konfig!G21</f>
        <v>0</v>
      </c>
      <c r="AI20" s="11">
        <f>AG20+Mar!AJ20</f>
        <v>0</v>
      </c>
      <c r="AJ20" s="6">
        <f>AI20*Konfig!$G21</f>
        <v>0</v>
      </c>
    </row>
    <row r="21" spans="1:36">
      <c r="A21" s="6">
        <v>16</v>
      </c>
      <c r="B21" s="6" t="str">
        <f>IF(Konfig!F22&gt;0,Konfig!F22,"")</f>
        <v/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1">
        <f t="shared" si="0"/>
        <v>0</v>
      </c>
      <c r="AH21" s="11">
        <f>AG21*Konfig!G22</f>
        <v>0</v>
      </c>
      <c r="AI21" s="11">
        <f>AG21+Mar!AJ21</f>
        <v>0</v>
      </c>
      <c r="AJ21" s="6">
        <f>AI21*Konfig!$G22</f>
        <v>0</v>
      </c>
    </row>
    <row r="22" spans="1:36">
      <c r="A22" s="6">
        <v>17</v>
      </c>
      <c r="B22" s="6" t="str">
        <f>IF(Konfig!F23&gt;0,Konfig!F23,"")</f>
        <v/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1">
        <f t="shared" si="0"/>
        <v>0</v>
      </c>
      <c r="AH22" s="11">
        <f>AG22*Konfig!G23</f>
        <v>0</v>
      </c>
      <c r="AI22" s="11">
        <f>AG22+Mar!AJ22</f>
        <v>0</v>
      </c>
      <c r="AJ22" s="6">
        <f>AI22*Konfig!$G23</f>
        <v>0</v>
      </c>
    </row>
    <row r="23" spans="1:36">
      <c r="A23" s="6">
        <v>18</v>
      </c>
      <c r="B23" s="6" t="str">
        <f>IF(Konfig!F24&gt;0,Konfig!F24,"")</f>
        <v/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1">
        <f t="shared" si="0"/>
        <v>0</v>
      </c>
      <c r="AH23" s="11">
        <f>AG23*Konfig!G24</f>
        <v>0</v>
      </c>
      <c r="AI23" s="11">
        <f>AG23+Mar!AJ23</f>
        <v>0</v>
      </c>
      <c r="AJ23" s="6">
        <f>AI23*Konfig!$G24</f>
        <v>0</v>
      </c>
    </row>
    <row r="24" spans="1:36">
      <c r="A24" s="6">
        <v>19</v>
      </c>
      <c r="B24" s="6" t="str">
        <f>IF(Konfig!F25&gt;0,Konfig!F25,"")</f>
        <v/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1">
        <f t="shared" si="0"/>
        <v>0</v>
      </c>
      <c r="AH24" s="11">
        <f>AG24*Konfig!G25</f>
        <v>0</v>
      </c>
      <c r="AI24" s="11">
        <f>AG24+Mar!AJ24</f>
        <v>0</v>
      </c>
      <c r="AJ24" s="6">
        <f>AI24*Konfig!$G25</f>
        <v>0</v>
      </c>
    </row>
    <row r="25" spans="1:36">
      <c r="A25" s="6">
        <v>20</v>
      </c>
      <c r="B25" s="6" t="str">
        <f>IF(Konfig!F26&gt;0,Konfig!F26,"")</f>
        <v/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1">
        <f t="shared" si="0"/>
        <v>0</v>
      </c>
      <c r="AH25" s="11">
        <f>AG25*Konfig!G26</f>
        <v>0</v>
      </c>
      <c r="AI25" s="11">
        <f>AG25+Mar!AJ25</f>
        <v>0</v>
      </c>
      <c r="AJ25" s="6">
        <f>AI25*Konfig!$G26</f>
        <v>0</v>
      </c>
    </row>
    <row r="26" spans="1:36">
      <c r="B26" s="6" t="s">
        <v>12</v>
      </c>
      <c r="C26" s="7">
        <f t="shared" ref="C26:AF26" si="1">SUM(C6:C25)</f>
        <v>0</v>
      </c>
      <c r="D26" s="7">
        <f t="shared" si="1"/>
        <v>0</v>
      </c>
      <c r="E26" s="7">
        <f t="shared" si="1"/>
        <v>0</v>
      </c>
      <c r="F26" s="7">
        <f t="shared" si="1"/>
        <v>0</v>
      </c>
      <c r="G26" s="7">
        <f t="shared" si="1"/>
        <v>0</v>
      </c>
      <c r="H26" s="7">
        <f t="shared" si="1"/>
        <v>0</v>
      </c>
      <c r="I26" s="7">
        <f t="shared" si="1"/>
        <v>0</v>
      </c>
      <c r="J26" s="7">
        <f t="shared" si="1"/>
        <v>0</v>
      </c>
      <c r="K26" s="7">
        <f t="shared" si="1"/>
        <v>0</v>
      </c>
      <c r="L26" s="7">
        <f t="shared" si="1"/>
        <v>0</v>
      </c>
      <c r="M26" s="7">
        <f t="shared" si="1"/>
        <v>0</v>
      </c>
      <c r="N26" s="7">
        <f t="shared" si="1"/>
        <v>0</v>
      </c>
      <c r="O26" s="7">
        <f t="shared" si="1"/>
        <v>0</v>
      </c>
      <c r="P26" s="7">
        <f t="shared" si="1"/>
        <v>0</v>
      </c>
      <c r="Q26" s="7">
        <f t="shared" si="1"/>
        <v>0</v>
      </c>
      <c r="R26" s="7">
        <f t="shared" si="1"/>
        <v>0</v>
      </c>
      <c r="S26" s="7">
        <f t="shared" si="1"/>
        <v>0</v>
      </c>
      <c r="T26" s="7">
        <f t="shared" si="1"/>
        <v>0</v>
      </c>
      <c r="U26" s="7">
        <f t="shared" si="1"/>
        <v>0</v>
      </c>
      <c r="V26" s="7">
        <f t="shared" si="1"/>
        <v>0</v>
      </c>
      <c r="W26" s="7">
        <f t="shared" si="1"/>
        <v>0</v>
      </c>
      <c r="X26" s="7">
        <f t="shared" si="1"/>
        <v>0</v>
      </c>
      <c r="Y26" s="7">
        <f t="shared" si="1"/>
        <v>0</v>
      </c>
      <c r="Z26" s="7">
        <f t="shared" si="1"/>
        <v>0</v>
      </c>
      <c r="AA26" s="7">
        <f t="shared" si="1"/>
        <v>0</v>
      </c>
      <c r="AB26" s="7">
        <f t="shared" si="1"/>
        <v>0</v>
      </c>
      <c r="AC26" s="7">
        <f t="shared" si="1"/>
        <v>0</v>
      </c>
      <c r="AD26" s="7">
        <f t="shared" si="1"/>
        <v>0</v>
      </c>
      <c r="AE26" s="7">
        <f t="shared" si="1"/>
        <v>0</v>
      </c>
      <c r="AF26" s="7">
        <f t="shared" si="1"/>
        <v>0</v>
      </c>
      <c r="AG26" s="11">
        <f>SUM(AG6:AG25)</f>
        <v>0</v>
      </c>
      <c r="AH26" s="11">
        <f>SUM(AH6:AH25)</f>
        <v>0</v>
      </c>
      <c r="AI26" s="11">
        <f>SUM(AI6:AI25)</f>
        <v>0</v>
      </c>
      <c r="AJ26" s="11">
        <f>SUM(AJ6:AJ25)</f>
        <v>0</v>
      </c>
    </row>
  </sheetData>
  <sheetProtection sheet="1" objects="1" scenarios="1" selectLockedCells="1"/>
  <mergeCells count="3">
    <mergeCell ref="C1:G1"/>
    <mergeCell ref="H1:K1"/>
    <mergeCell ref="A2:B2"/>
  </mergeCells>
  <conditionalFormatting sqref="C4:AF26">
    <cfRule type="expression" dxfId="8" priority="1">
      <formula>OR(C$5="l",C$5="s")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K26"/>
  <sheetViews>
    <sheetView workbookViewId="0">
      <selection activeCell="C6" sqref="C6"/>
    </sheetView>
  </sheetViews>
  <sheetFormatPr defaultRowHeight="15"/>
  <cols>
    <col min="1" max="1" width="3" bestFit="1" customWidth="1"/>
    <col min="2" max="2" width="26.42578125" customWidth="1"/>
    <col min="3" max="33" width="4" customWidth="1"/>
    <col min="35" max="35" width="9.85546875" bestFit="1" customWidth="1"/>
  </cols>
  <sheetData>
    <row r="1" spans="1:37" ht="18.75">
      <c r="A1" s="10" t="s">
        <v>31</v>
      </c>
      <c r="B1" s="10"/>
      <c r="C1" s="26">
        <f>Konfig!N12</f>
        <v>40299</v>
      </c>
      <c r="D1" s="26"/>
      <c r="E1" s="26"/>
      <c r="F1" s="26"/>
      <c r="G1" s="26"/>
      <c r="H1" s="25">
        <f>Konfig!N12</f>
        <v>40299</v>
      </c>
      <c r="I1" s="25"/>
      <c r="J1" s="25"/>
      <c r="K1" s="25"/>
    </row>
    <row r="2" spans="1:37">
      <c r="A2" s="28" t="str">
        <f>IF(Konfig!B4&gt;0,Konfig!B4,"")</f>
        <v>&lt;ange projektets namn på fliken Konfig&gt;</v>
      </c>
      <c r="B2" s="28"/>
    </row>
    <row r="4" spans="1:37">
      <c r="B4" s="8"/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  <c r="Q4" s="12">
        <v>15</v>
      </c>
      <c r="R4" s="12">
        <v>16</v>
      </c>
      <c r="S4" s="12">
        <v>17</v>
      </c>
      <c r="T4" s="12">
        <v>18</v>
      </c>
      <c r="U4" s="12">
        <v>19</v>
      </c>
      <c r="V4" s="12">
        <v>20</v>
      </c>
      <c r="W4" s="12">
        <v>21</v>
      </c>
      <c r="X4" s="12">
        <v>22</v>
      </c>
      <c r="Y4" s="12">
        <v>23</v>
      </c>
      <c r="Z4" s="12">
        <v>24</v>
      </c>
      <c r="AA4" s="12">
        <v>25</v>
      </c>
      <c r="AB4" s="12">
        <v>26</v>
      </c>
      <c r="AC4" s="12">
        <v>27</v>
      </c>
      <c r="AD4" s="12">
        <v>28</v>
      </c>
      <c r="AE4" s="12">
        <v>29</v>
      </c>
      <c r="AF4" s="12">
        <v>30</v>
      </c>
      <c r="AG4" s="12">
        <v>31</v>
      </c>
      <c r="AH4" s="13"/>
      <c r="AI4" s="14"/>
    </row>
    <row r="5" spans="1:37">
      <c r="B5" s="9"/>
      <c r="C5" s="12" t="str">
        <f>IF(WEEKDAY(Konfig!N12)=2,"m",IF(WEEKDAY(Konfig!N12)=3,"ti",IF(WEEKDAY(Konfig!N12)=4,"o",IF(WEEKDAY(Konfig!N12)=5,"to",IF(WEEKDAY(Konfig!N12)=6,"f",IF(WEEKDAY(Konfig!N12)=7,"l","s"))))))</f>
        <v>l</v>
      </c>
      <c r="D5" s="12" t="str">
        <f>IF(WEEKDAY(Konfig!O12)=2,"m",IF(WEEKDAY(Konfig!O12)=3,"ti",IF(WEEKDAY(Konfig!O12)=4,"o",IF(WEEKDAY(Konfig!O12)=5,"to",IF(WEEKDAY(Konfig!O12)=6,"f",IF(WEEKDAY(Konfig!O12)=7,"l","s"))))))</f>
        <v>s</v>
      </c>
      <c r="E5" s="12" t="str">
        <f>IF(WEEKDAY(Konfig!P12)=2,"m",IF(WEEKDAY(Konfig!P12)=3,"ti",IF(WEEKDAY(Konfig!P12)=4,"o",IF(WEEKDAY(Konfig!P12)=5,"to",IF(WEEKDAY(Konfig!P12)=6,"f",IF(WEEKDAY(Konfig!P12)=7,"l","s"))))))</f>
        <v>m</v>
      </c>
      <c r="F5" s="12" t="str">
        <f>IF(WEEKDAY(Konfig!Q12)=2,"m",IF(WEEKDAY(Konfig!Q12)=3,"ti",IF(WEEKDAY(Konfig!Q12)=4,"o",IF(WEEKDAY(Konfig!Q12)=5,"to",IF(WEEKDAY(Konfig!Q12)=6,"f",IF(WEEKDAY(Konfig!Q12)=7,"l","s"))))))</f>
        <v>ti</v>
      </c>
      <c r="G5" s="12" t="str">
        <f>IF(WEEKDAY(Konfig!R12)=2,"m",IF(WEEKDAY(Konfig!R12)=3,"ti",IF(WEEKDAY(Konfig!R12)=4,"o",IF(WEEKDAY(Konfig!R12)=5,"to",IF(WEEKDAY(Konfig!R12)=6,"f",IF(WEEKDAY(Konfig!R12)=7,"l","s"))))))</f>
        <v>o</v>
      </c>
      <c r="H5" s="12" t="str">
        <f>IF(WEEKDAY(Konfig!S12)=2,"m",IF(WEEKDAY(Konfig!S12)=3,"ti",IF(WEEKDAY(Konfig!S12)=4,"o",IF(WEEKDAY(Konfig!S12)=5,"to",IF(WEEKDAY(Konfig!S12)=6,"f",IF(WEEKDAY(Konfig!S12)=7,"l","s"))))))</f>
        <v>to</v>
      </c>
      <c r="I5" s="12" t="str">
        <f>IF(WEEKDAY(Konfig!T12)=2,"m",IF(WEEKDAY(Konfig!T12)=3,"ti",IF(WEEKDAY(Konfig!T12)=4,"o",IF(WEEKDAY(Konfig!T12)=5,"to",IF(WEEKDAY(Konfig!T12)=6,"f",IF(WEEKDAY(Konfig!T12)=7,"l","s"))))))</f>
        <v>f</v>
      </c>
      <c r="J5" s="12" t="str">
        <f>IF(WEEKDAY(Konfig!U12)=2,"m",IF(WEEKDAY(Konfig!U12)=3,"ti",IF(WEEKDAY(Konfig!U12)=4,"o",IF(WEEKDAY(Konfig!U12)=5,"to",IF(WEEKDAY(Konfig!U12)=6,"f",IF(WEEKDAY(Konfig!U12)=7,"l","s"))))))</f>
        <v>l</v>
      </c>
      <c r="K5" s="12" t="str">
        <f>IF(WEEKDAY(Konfig!V12)=2,"m",IF(WEEKDAY(Konfig!V12)=3,"ti",IF(WEEKDAY(Konfig!V12)=4,"o",IF(WEEKDAY(Konfig!V12)=5,"to",IF(WEEKDAY(Konfig!V12)=6,"f",IF(WEEKDAY(Konfig!V12)=7,"l","s"))))))</f>
        <v>s</v>
      </c>
      <c r="L5" s="12" t="str">
        <f>IF(WEEKDAY(Konfig!W12)=2,"m",IF(WEEKDAY(Konfig!W12)=3,"ti",IF(WEEKDAY(Konfig!W12)=4,"o",IF(WEEKDAY(Konfig!W12)=5,"to",IF(WEEKDAY(Konfig!W12)=6,"f",IF(WEEKDAY(Konfig!W12)=7,"l","s"))))))</f>
        <v>m</v>
      </c>
      <c r="M5" s="12" t="str">
        <f>IF(WEEKDAY(Konfig!X12)=2,"m",IF(WEEKDAY(Konfig!X12)=3,"ti",IF(WEEKDAY(Konfig!X12)=4,"o",IF(WEEKDAY(Konfig!X12)=5,"to",IF(WEEKDAY(Konfig!X12)=6,"f",IF(WEEKDAY(Konfig!X12)=7,"l","s"))))))</f>
        <v>ti</v>
      </c>
      <c r="N5" s="12" t="str">
        <f>IF(WEEKDAY(Konfig!Y12)=2,"m",IF(WEEKDAY(Konfig!Y12)=3,"ti",IF(WEEKDAY(Konfig!Y12)=4,"o",IF(WEEKDAY(Konfig!Y12)=5,"to",IF(WEEKDAY(Konfig!Y12)=6,"f",IF(WEEKDAY(Konfig!Y12)=7,"l","s"))))))</f>
        <v>o</v>
      </c>
      <c r="O5" s="12" t="str">
        <f>IF(WEEKDAY(Konfig!Z12)=2,"m",IF(WEEKDAY(Konfig!Z12)=3,"ti",IF(WEEKDAY(Konfig!Z12)=4,"o",IF(WEEKDAY(Konfig!Z12)=5,"to",IF(WEEKDAY(Konfig!Z12)=6,"f",IF(WEEKDAY(Konfig!Z12)=7,"l","s"))))))</f>
        <v>to</v>
      </c>
      <c r="P5" s="12" t="str">
        <f>IF(WEEKDAY(Konfig!AA12)=2,"m",IF(WEEKDAY(Konfig!AA12)=3,"ti",IF(WEEKDAY(Konfig!AA12)=4,"o",IF(WEEKDAY(Konfig!AA12)=5,"to",IF(WEEKDAY(Konfig!AA12)=6,"f",IF(WEEKDAY(Konfig!AA12)=7,"l","s"))))))</f>
        <v>f</v>
      </c>
      <c r="Q5" s="12" t="str">
        <f>IF(WEEKDAY(Konfig!AB12)=2,"m",IF(WEEKDAY(Konfig!AB12)=3,"ti",IF(WEEKDAY(Konfig!AB12)=4,"o",IF(WEEKDAY(Konfig!AB12)=5,"to",IF(WEEKDAY(Konfig!AB12)=6,"f",IF(WEEKDAY(Konfig!AB12)=7,"l","s"))))))</f>
        <v>l</v>
      </c>
      <c r="R5" s="12" t="str">
        <f>IF(WEEKDAY(Konfig!AC12)=2,"m",IF(WEEKDAY(Konfig!AC12)=3,"ti",IF(WEEKDAY(Konfig!AC12)=4,"o",IF(WEEKDAY(Konfig!AC12)=5,"to",IF(WEEKDAY(Konfig!AC12)=6,"f",IF(WEEKDAY(Konfig!AC12)=7,"l","s"))))))</f>
        <v>s</v>
      </c>
      <c r="S5" s="12" t="str">
        <f>IF(WEEKDAY(Konfig!AD12)=2,"m",IF(WEEKDAY(Konfig!AD12)=3,"ti",IF(WEEKDAY(Konfig!AD12)=4,"o",IF(WEEKDAY(Konfig!AD12)=5,"to",IF(WEEKDAY(Konfig!AD12)=6,"f",IF(WEEKDAY(Konfig!AD12)=7,"l","s"))))))</f>
        <v>m</v>
      </c>
      <c r="T5" s="12" t="str">
        <f>IF(WEEKDAY(Konfig!AE12)=2,"m",IF(WEEKDAY(Konfig!AE12)=3,"ti",IF(WEEKDAY(Konfig!AE12)=4,"o",IF(WEEKDAY(Konfig!AE12)=5,"to",IF(WEEKDAY(Konfig!AE12)=6,"f",IF(WEEKDAY(Konfig!AE12)=7,"l","s"))))))</f>
        <v>ti</v>
      </c>
      <c r="U5" s="12" t="str">
        <f>IF(WEEKDAY(Konfig!AF12)=2,"m",IF(WEEKDAY(Konfig!AF12)=3,"ti",IF(WEEKDAY(Konfig!AF12)=4,"o",IF(WEEKDAY(Konfig!AF12)=5,"to",IF(WEEKDAY(Konfig!AF12)=6,"f",IF(WEEKDAY(Konfig!AF12)=7,"l","s"))))))</f>
        <v>o</v>
      </c>
      <c r="V5" s="12" t="str">
        <f>IF(WEEKDAY(Konfig!AG12)=2,"m",IF(WEEKDAY(Konfig!AG12)=3,"ti",IF(WEEKDAY(Konfig!AG12)=4,"o",IF(WEEKDAY(Konfig!AG12)=5,"to",IF(WEEKDAY(Konfig!AG12)=6,"f",IF(WEEKDAY(Konfig!AG12)=7,"l","s"))))))</f>
        <v>to</v>
      </c>
      <c r="W5" s="12" t="str">
        <f>IF(WEEKDAY(Konfig!AH12)=2,"m",IF(WEEKDAY(Konfig!AH12)=3,"ti",IF(WEEKDAY(Konfig!AH12)=4,"o",IF(WEEKDAY(Konfig!AH12)=5,"to",IF(WEEKDAY(Konfig!AH12)=6,"f",IF(WEEKDAY(Konfig!AH12)=7,"l","s"))))))</f>
        <v>f</v>
      </c>
      <c r="X5" s="12" t="str">
        <f>IF(WEEKDAY(Konfig!AI12)=2,"m",IF(WEEKDAY(Konfig!AI12)=3,"ti",IF(WEEKDAY(Konfig!AI12)=4,"o",IF(WEEKDAY(Konfig!AI12)=5,"to",IF(WEEKDAY(Konfig!AI12)=6,"f",IF(WEEKDAY(Konfig!AI12)=7,"l","s"))))))</f>
        <v>l</v>
      </c>
      <c r="Y5" s="12" t="str">
        <f>IF(WEEKDAY(Konfig!AJ12)=2,"m",IF(WEEKDAY(Konfig!AJ12)=3,"ti",IF(WEEKDAY(Konfig!AJ12)=4,"o",IF(WEEKDAY(Konfig!AJ12)=5,"to",IF(WEEKDAY(Konfig!AJ12)=6,"f",IF(WEEKDAY(Konfig!AJ12)=7,"l","s"))))))</f>
        <v>s</v>
      </c>
      <c r="Z5" s="12" t="str">
        <f>IF(WEEKDAY(Konfig!AK12)=2,"m",IF(WEEKDAY(Konfig!AK12)=3,"ti",IF(WEEKDAY(Konfig!AK12)=4,"o",IF(WEEKDAY(Konfig!AK12)=5,"to",IF(WEEKDAY(Konfig!AK12)=6,"f",IF(WEEKDAY(Konfig!AK12)=7,"l","s"))))))</f>
        <v>m</v>
      </c>
      <c r="AA5" s="12" t="str">
        <f>IF(WEEKDAY(Konfig!AL12)=2,"m",IF(WEEKDAY(Konfig!AL12)=3,"ti",IF(WEEKDAY(Konfig!AL12)=4,"o",IF(WEEKDAY(Konfig!AL12)=5,"to",IF(WEEKDAY(Konfig!AL12)=6,"f",IF(WEEKDAY(Konfig!AL12)=7,"l","s"))))))</f>
        <v>ti</v>
      </c>
      <c r="AB5" s="12" t="str">
        <f>IF(WEEKDAY(Konfig!AM12)=2,"m",IF(WEEKDAY(Konfig!AM12)=3,"ti",IF(WEEKDAY(Konfig!AM12)=4,"o",IF(WEEKDAY(Konfig!AM12)=5,"to",IF(WEEKDAY(Konfig!AM12)=6,"f",IF(WEEKDAY(Konfig!AM12)=7,"l","s"))))))</f>
        <v>o</v>
      </c>
      <c r="AC5" s="12" t="str">
        <f>IF(WEEKDAY(Konfig!AN12)=2,"m",IF(WEEKDAY(Konfig!AN12)=3,"ti",IF(WEEKDAY(Konfig!AN12)=4,"o",IF(WEEKDAY(Konfig!AN12)=5,"to",IF(WEEKDAY(Konfig!AN12)=6,"f",IF(WEEKDAY(Konfig!AN12)=7,"l","s"))))))</f>
        <v>to</v>
      </c>
      <c r="AD5" s="12" t="str">
        <f>IF(WEEKDAY(Konfig!AO12)=2,"m",IF(WEEKDAY(Konfig!AO12)=3,"ti",IF(WEEKDAY(Konfig!AO12)=4,"o",IF(WEEKDAY(Konfig!AO12)=5,"to",IF(WEEKDAY(Konfig!AO12)=6,"f",IF(WEEKDAY(Konfig!AO12)=7,"l","s"))))))</f>
        <v>f</v>
      </c>
      <c r="AE5" s="12" t="str">
        <f>IF(WEEKDAY(Konfig!AP12)=2,"m",IF(WEEKDAY(Konfig!AP12)=3,"ti",IF(WEEKDAY(Konfig!AP12)=4,"o",IF(WEEKDAY(Konfig!AP12)=5,"to",IF(WEEKDAY(Konfig!AP12)=6,"f",IF(WEEKDAY(Konfig!AP12)=7,"l","s"))))))</f>
        <v>l</v>
      </c>
      <c r="AF5" s="12" t="str">
        <f>IF(WEEKDAY(Konfig!AQ12)=2,"m",IF(WEEKDAY(Konfig!AQ12)=3,"ti",IF(WEEKDAY(Konfig!AQ12)=4,"o",IF(WEEKDAY(Konfig!AQ12)=5,"to",IF(WEEKDAY(Konfig!AQ12)=6,"f",IF(WEEKDAY(Konfig!AQ12)=7,"l","s"))))))</f>
        <v>s</v>
      </c>
      <c r="AG5" s="12" t="str">
        <f>IF(WEEKDAY(Konfig!AR12)=2,"m",IF(WEEKDAY(Konfig!AR12)=3,"ti",IF(WEEKDAY(Konfig!AR12)=4,"o",IF(WEEKDAY(Konfig!AR12)=5,"to",IF(WEEKDAY(Konfig!AR12)=6,"f",IF(WEEKDAY(Konfig!AR12)=7,"l","s"))))))</f>
        <v>m</v>
      </c>
      <c r="AH5" s="12" t="s">
        <v>12</v>
      </c>
      <c r="AI5" s="12" t="s">
        <v>29</v>
      </c>
      <c r="AJ5" s="7" t="s">
        <v>36</v>
      </c>
      <c r="AK5" s="24" t="s">
        <v>39</v>
      </c>
    </row>
    <row r="6" spans="1:37">
      <c r="A6" s="6">
        <v>1</v>
      </c>
      <c r="B6" s="6" t="str">
        <f>IF(Konfig!F7&gt;0,Konfig!F7,"")</f>
        <v>&lt;ange projektdeltagare&gt;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1">
        <f>SUM(C6:AG6)</f>
        <v>0</v>
      </c>
      <c r="AI6" s="11">
        <f>AH6*Konfig!G7</f>
        <v>0</v>
      </c>
      <c r="AJ6" s="11">
        <f>AH6+Apr!AI6</f>
        <v>0</v>
      </c>
      <c r="AK6" s="6">
        <f>AJ6*Konfig!$G7</f>
        <v>0</v>
      </c>
    </row>
    <row r="7" spans="1:37">
      <c r="A7" s="6">
        <v>2</v>
      </c>
      <c r="B7" s="6" t="str">
        <f>IF(Konfig!F8&gt;0,Konfig!F8,"")</f>
        <v>&lt;på fliken Konfig&gt;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1">
        <f t="shared" ref="AH7:AH25" si="0">SUM(C7:AG7)</f>
        <v>0</v>
      </c>
      <c r="AI7" s="11">
        <f>AH7*Konfig!G8</f>
        <v>0</v>
      </c>
      <c r="AJ7" s="11">
        <f>AH7+Apr!AI7</f>
        <v>0</v>
      </c>
      <c r="AK7" s="6">
        <f>AJ7*Konfig!$G8</f>
        <v>0</v>
      </c>
    </row>
    <row r="8" spans="1:37">
      <c r="A8" s="6">
        <v>3</v>
      </c>
      <c r="B8" s="6" t="str">
        <f>IF(Konfig!F9&gt;0,Konfig!F9,"")</f>
        <v/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1">
        <f t="shared" si="0"/>
        <v>0</v>
      </c>
      <c r="AI8" s="11">
        <f>AH8*Konfig!G9</f>
        <v>0</v>
      </c>
      <c r="AJ8" s="11">
        <f>AH8+Apr!AI8</f>
        <v>0</v>
      </c>
      <c r="AK8" s="6">
        <f>AJ8*Konfig!$G9</f>
        <v>0</v>
      </c>
    </row>
    <row r="9" spans="1:37">
      <c r="A9" s="6">
        <v>4</v>
      </c>
      <c r="B9" s="6" t="str">
        <f>IF(Konfig!F10&gt;0,Konfig!F10,"")</f>
        <v/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1">
        <f t="shared" si="0"/>
        <v>0</v>
      </c>
      <c r="AI9" s="11">
        <f>AH9*Konfig!G10</f>
        <v>0</v>
      </c>
      <c r="AJ9" s="11">
        <f>AH9+Apr!AI9</f>
        <v>0</v>
      </c>
      <c r="AK9" s="6">
        <f>AJ9*Konfig!$G10</f>
        <v>0</v>
      </c>
    </row>
    <row r="10" spans="1:37">
      <c r="A10" s="6">
        <v>5</v>
      </c>
      <c r="B10" s="6" t="str">
        <f>IF(Konfig!F11&gt;0,Konfig!F11,"")</f>
        <v/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1">
        <f t="shared" si="0"/>
        <v>0</v>
      </c>
      <c r="AI10" s="11">
        <f>AH10*Konfig!G11</f>
        <v>0</v>
      </c>
      <c r="AJ10" s="11">
        <f>AH10+Apr!AI10</f>
        <v>0</v>
      </c>
      <c r="AK10" s="6">
        <f>AJ10*Konfig!$G11</f>
        <v>0</v>
      </c>
    </row>
    <row r="11" spans="1:37">
      <c r="A11" s="6">
        <v>6</v>
      </c>
      <c r="B11" s="6" t="str">
        <f>IF(Konfig!F12&gt;0,Konfig!F12,"")</f>
        <v/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1">
        <f t="shared" si="0"/>
        <v>0</v>
      </c>
      <c r="AI11" s="11">
        <f>AH11*Konfig!G12</f>
        <v>0</v>
      </c>
      <c r="AJ11" s="11">
        <f>AH11+Apr!AI11</f>
        <v>0</v>
      </c>
      <c r="AK11" s="6">
        <f>AJ11*Konfig!$G12</f>
        <v>0</v>
      </c>
    </row>
    <row r="12" spans="1:37">
      <c r="A12" s="6">
        <v>7</v>
      </c>
      <c r="B12" s="6" t="str">
        <f>IF(Konfig!F13&gt;0,Konfig!F13,"")</f>
        <v/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1">
        <f t="shared" si="0"/>
        <v>0</v>
      </c>
      <c r="AI12" s="11">
        <f>AH12*Konfig!G13</f>
        <v>0</v>
      </c>
      <c r="AJ12" s="11">
        <f>AH12+Apr!AI12</f>
        <v>0</v>
      </c>
      <c r="AK12" s="6">
        <f>AJ12*Konfig!$G13</f>
        <v>0</v>
      </c>
    </row>
    <row r="13" spans="1:37">
      <c r="A13" s="6">
        <v>8</v>
      </c>
      <c r="B13" s="6" t="str">
        <f>IF(Konfig!F14&gt;0,Konfig!F14,"")</f>
        <v/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1">
        <f t="shared" si="0"/>
        <v>0</v>
      </c>
      <c r="AI13" s="11">
        <f>AH13*Konfig!G14</f>
        <v>0</v>
      </c>
      <c r="AJ13" s="11">
        <f>AH13+Apr!AI13</f>
        <v>0</v>
      </c>
      <c r="AK13" s="6">
        <f>AJ13*Konfig!$G14</f>
        <v>0</v>
      </c>
    </row>
    <row r="14" spans="1:37">
      <c r="A14" s="6">
        <v>9</v>
      </c>
      <c r="B14" s="6" t="str">
        <f>IF(Konfig!F15&gt;0,Konfig!F15,"")</f>
        <v/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1">
        <f t="shared" si="0"/>
        <v>0</v>
      </c>
      <c r="AI14" s="11">
        <f>AH14*Konfig!G15</f>
        <v>0</v>
      </c>
      <c r="AJ14" s="11">
        <f>AH14+Apr!AI14</f>
        <v>0</v>
      </c>
      <c r="AK14" s="6">
        <f>AJ14*Konfig!$G15</f>
        <v>0</v>
      </c>
    </row>
    <row r="15" spans="1:37">
      <c r="A15" s="6">
        <v>10</v>
      </c>
      <c r="B15" s="6" t="str">
        <f>IF(Konfig!F16&gt;0,Konfig!F16,"")</f>
        <v/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1">
        <f t="shared" si="0"/>
        <v>0</v>
      </c>
      <c r="AI15" s="11">
        <f>AH15*Konfig!G16</f>
        <v>0</v>
      </c>
      <c r="AJ15" s="11">
        <f>AH15+Apr!AI15</f>
        <v>0</v>
      </c>
      <c r="AK15" s="6">
        <f>AJ15*Konfig!$G16</f>
        <v>0</v>
      </c>
    </row>
    <row r="16" spans="1:37">
      <c r="A16" s="6">
        <v>11</v>
      </c>
      <c r="B16" s="6" t="str">
        <f>IF(Konfig!F17&gt;0,Konfig!F17,"")</f>
        <v/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1">
        <f t="shared" si="0"/>
        <v>0</v>
      </c>
      <c r="AI16" s="11">
        <f>AH16*Konfig!G17</f>
        <v>0</v>
      </c>
      <c r="AJ16" s="11">
        <f>AH16+Apr!AI16</f>
        <v>0</v>
      </c>
      <c r="AK16" s="6">
        <f>AJ16*Konfig!$G17</f>
        <v>0</v>
      </c>
    </row>
    <row r="17" spans="1:37">
      <c r="A17" s="6">
        <v>12</v>
      </c>
      <c r="B17" s="6" t="str">
        <f>IF(Konfig!F18&gt;0,Konfig!F18,"")</f>
        <v/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1">
        <f t="shared" si="0"/>
        <v>0</v>
      </c>
      <c r="AI17" s="11">
        <f>AH17*Konfig!G18</f>
        <v>0</v>
      </c>
      <c r="AJ17" s="11">
        <f>AH17+Apr!AI17</f>
        <v>0</v>
      </c>
      <c r="AK17" s="6">
        <f>AJ17*Konfig!$G18</f>
        <v>0</v>
      </c>
    </row>
    <row r="18" spans="1:37">
      <c r="A18" s="6">
        <v>13</v>
      </c>
      <c r="B18" s="6" t="str">
        <f>IF(Konfig!F19&gt;0,Konfig!F19,"")</f>
        <v/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1">
        <f t="shared" si="0"/>
        <v>0</v>
      </c>
      <c r="AI18" s="11">
        <f>AH18*Konfig!G19</f>
        <v>0</v>
      </c>
      <c r="AJ18" s="11">
        <f>AH18+Apr!AI18</f>
        <v>0</v>
      </c>
      <c r="AK18" s="6">
        <f>AJ18*Konfig!$G19</f>
        <v>0</v>
      </c>
    </row>
    <row r="19" spans="1:37">
      <c r="A19" s="6">
        <v>14</v>
      </c>
      <c r="B19" s="6" t="str">
        <f>IF(Konfig!F20&gt;0,Konfig!F20,"")</f>
        <v/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1">
        <f t="shared" si="0"/>
        <v>0</v>
      </c>
      <c r="AI19" s="11">
        <f>AH19*Konfig!G20</f>
        <v>0</v>
      </c>
      <c r="AJ19" s="11">
        <f>AH19+Apr!AI19</f>
        <v>0</v>
      </c>
      <c r="AK19" s="6">
        <f>AJ19*Konfig!$G20</f>
        <v>0</v>
      </c>
    </row>
    <row r="20" spans="1:37">
      <c r="A20" s="6">
        <v>15</v>
      </c>
      <c r="B20" s="6" t="str">
        <f>IF(Konfig!F21&gt;0,Konfig!F21,"")</f>
        <v/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1">
        <f t="shared" si="0"/>
        <v>0</v>
      </c>
      <c r="AI20" s="11">
        <f>AH20*Konfig!G21</f>
        <v>0</v>
      </c>
      <c r="AJ20" s="11">
        <f>AH20+Apr!AI20</f>
        <v>0</v>
      </c>
      <c r="AK20" s="6">
        <f>AJ20*Konfig!$G21</f>
        <v>0</v>
      </c>
    </row>
    <row r="21" spans="1:37">
      <c r="A21" s="6">
        <v>16</v>
      </c>
      <c r="B21" s="6" t="str">
        <f>IF(Konfig!F22&gt;0,Konfig!F22,"")</f>
        <v/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1">
        <f t="shared" si="0"/>
        <v>0</v>
      </c>
      <c r="AI21" s="11">
        <f>AH21*Konfig!G22</f>
        <v>0</v>
      </c>
      <c r="AJ21" s="11">
        <f>AH21+Apr!AI21</f>
        <v>0</v>
      </c>
      <c r="AK21" s="6">
        <f>AJ21*Konfig!$G22</f>
        <v>0</v>
      </c>
    </row>
    <row r="22" spans="1:37">
      <c r="A22" s="6">
        <v>17</v>
      </c>
      <c r="B22" s="6" t="str">
        <f>IF(Konfig!F23&gt;0,Konfig!F23,"")</f>
        <v/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1">
        <f t="shared" si="0"/>
        <v>0</v>
      </c>
      <c r="AI22" s="11">
        <f>AH22*Konfig!G23</f>
        <v>0</v>
      </c>
      <c r="AJ22" s="11">
        <f>AH22+Apr!AI22</f>
        <v>0</v>
      </c>
      <c r="AK22" s="6">
        <f>AJ22*Konfig!$G23</f>
        <v>0</v>
      </c>
    </row>
    <row r="23" spans="1:37">
      <c r="A23" s="6">
        <v>18</v>
      </c>
      <c r="B23" s="6" t="str">
        <f>IF(Konfig!F24&gt;0,Konfig!F24,"")</f>
        <v/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1">
        <f t="shared" si="0"/>
        <v>0</v>
      </c>
      <c r="AI23" s="11">
        <f>AH23*Konfig!G24</f>
        <v>0</v>
      </c>
      <c r="AJ23" s="11">
        <f>AH23+Apr!AI23</f>
        <v>0</v>
      </c>
      <c r="AK23" s="6">
        <f>AJ23*Konfig!$G24</f>
        <v>0</v>
      </c>
    </row>
    <row r="24" spans="1:37">
      <c r="A24" s="6">
        <v>19</v>
      </c>
      <c r="B24" s="6" t="str">
        <f>IF(Konfig!F25&gt;0,Konfig!F25,"")</f>
        <v/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1">
        <f t="shared" si="0"/>
        <v>0</v>
      </c>
      <c r="AI24" s="11">
        <f>AH24*Konfig!G25</f>
        <v>0</v>
      </c>
      <c r="AJ24" s="11">
        <f>AH24+Apr!AI24</f>
        <v>0</v>
      </c>
      <c r="AK24" s="6">
        <f>AJ24*Konfig!$G25</f>
        <v>0</v>
      </c>
    </row>
    <row r="25" spans="1:37">
      <c r="A25" s="6">
        <v>20</v>
      </c>
      <c r="B25" s="6" t="str">
        <f>IF(Konfig!F26&gt;0,Konfig!F26,"")</f>
        <v/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1">
        <f t="shared" si="0"/>
        <v>0</v>
      </c>
      <c r="AI25" s="11">
        <f>AH25*Konfig!G26</f>
        <v>0</v>
      </c>
      <c r="AJ25" s="11">
        <f>AH25+Apr!AI25</f>
        <v>0</v>
      </c>
      <c r="AK25" s="6">
        <f>AJ25*Konfig!$G26</f>
        <v>0</v>
      </c>
    </row>
    <row r="26" spans="1:37">
      <c r="B26" s="6" t="s">
        <v>12</v>
      </c>
      <c r="C26" s="7">
        <f t="shared" ref="C26:AG26" si="1">SUM(C6:C25)</f>
        <v>0</v>
      </c>
      <c r="D26" s="7">
        <f t="shared" si="1"/>
        <v>0</v>
      </c>
      <c r="E26" s="7">
        <f t="shared" si="1"/>
        <v>0</v>
      </c>
      <c r="F26" s="7">
        <f t="shared" si="1"/>
        <v>0</v>
      </c>
      <c r="G26" s="7">
        <f t="shared" si="1"/>
        <v>0</v>
      </c>
      <c r="H26" s="7">
        <f t="shared" si="1"/>
        <v>0</v>
      </c>
      <c r="I26" s="7">
        <f t="shared" si="1"/>
        <v>0</v>
      </c>
      <c r="J26" s="7">
        <f t="shared" si="1"/>
        <v>0</v>
      </c>
      <c r="K26" s="7">
        <f t="shared" si="1"/>
        <v>0</v>
      </c>
      <c r="L26" s="7">
        <f t="shared" si="1"/>
        <v>0</v>
      </c>
      <c r="M26" s="7">
        <f t="shared" si="1"/>
        <v>0</v>
      </c>
      <c r="N26" s="7">
        <f t="shared" si="1"/>
        <v>0</v>
      </c>
      <c r="O26" s="7">
        <f t="shared" si="1"/>
        <v>0</v>
      </c>
      <c r="P26" s="7">
        <f t="shared" si="1"/>
        <v>0</v>
      </c>
      <c r="Q26" s="7">
        <f t="shared" si="1"/>
        <v>0</v>
      </c>
      <c r="R26" s="7">
        <f t="shared" si="1"/>
        <v>0</v>
      </c>
      <c r="S26" s="7">
        <f t="shared" si="1"/>
        <v>0</v>
      </c>
      <c r="T26" s="7">
        <f t="shared" si="1"/>
        <v>0</v>
      </c>
      <c r="U26" s="7">
        <f t="shared" si="1"/>
        <v>0</v>
      </c>
      <c r="V26" s="7">
        <f t="shared" si="1"/>
        <v>0</v>
      </c>
      <c r="W26" s="7">
        <f t="shared" si="1"/>
        <v>0</v>
      </c>
      <c r="X26" s="7">
        <f t="shared" si="1"/>
        <v>0</v>
      </c>
      <c r="Y26" s="7">
        <f t="shared" si="1"/>
        <v>0</v>
      </c>
      <c r="Z26" s="7">
        <f t="shared" si="1"/>
        <v>0</v>
      </c>
      <c r="AA26" s="7">
        <f t="shared" si="1"/>
        <v>0</v>
      </c>
      <c r="AB26" s="7">
        <f t="shared" si="1"/>
        <v>0</v>
      </c>
      <c r="AC26" s="7">
        <f t="shared" si="1"/>
        <v>0</v>
      </c>
      <c r="AD26" s="7">
        <f t="shared" si="1"/>
        <v>0</v>
      </c>
      <c r="AE26" s="7">
        <f t="shared" si="1"/>
        <v>0</v>
      </c>
      <c r="AF26" s="7">
        <f t="shared" si="1"/>
        <v>0</v>
      </c>
      <c r="AG26" s="7">
        <f t="shared" si="1"/>
        <v>0</v>
      </c>
      <c r="AH26" s="11">
        <f>SUM(AH6:AH25)</f>
        <v>0</v>
      </c>
      <c r="AI26" s="11">
        <f>SUM(AI6:AI25)</f>
        <v>0</v>
      </c>
      <c r="AJ26" s="11">
        <f>SUM(AJ6:AJ25)</f>
        <v>0</v>
      </c>
      <c r="AK26" s="11">
        <f>SUM(AK6:AK25)</f>
        <v>0</v>
      </c>
    </row>
  </sheetData>
  <sheetProtection sheet="1" objects="1" scenarios="1" selectLockedCells="1"/>
  <mergeCells count="3">
    <mergeCell ref="C1:G1"/>
    <mergeCell ref="H1:K1"/>
    <mergeCell ref="A2:B2"/>
  </mergeCells>
  <conditionalFormatting sqref="C4:AG26">
    <cfRule type="expression" dxfId="7" priority="1">
      <formula>OR(C$5="l",C$5="s")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J26"/>
  <sheetViews>
    <sheetView workbookViewId="0">
      <selection activeCell="E9" sqref="C6:E9"/>
    </sheetView>
  </sheetViews>
  <sheetFormatPr defaultRowHeight="15"/>
  <cols>
    <col min="1" max="1" width="3" bestFit="1" customWidth="1"/>
    <col min="2" max="2" width="26.42578125" customWidth="1"/>
    <col min="3" max="32" width="4" customWidth="1"/>
    <col min="34" max="34" width="9.85546875" bestFit="1" customWidth="1"/>
  </cols>
  <sheetData>
    <row r="1" spans="1:36" ht="18.75">
      <c r="A1" s="10" t="s">
        <v>31</v>
      </c>
      <c r="B1" s="10"/>
      <c r="C1" s="26">
        <f>Konfig!N13</f>
        <v>40330</v>
      </c>
      <c r="D1" s="26"/>
      <c r="E1" s="26"/>
      <c r="F1" s="26"/>
      <c r="G1" s="26"/>
      <c r="H1" s="25">
        <f>Konfig!N13</f>
        <v>40330</v>
      </c>
      <c r="I1" s="25"/>
      <c r="J1" s="25"/>
      <c r="K1" s="25"/>
    </row>
    <row r="2" spans="1:36">
      <c r="A2" s="28" t="str">
        <f>IF(Konfig!B4&gt;0,Konfig!B4,"")</f>
        <v>&lt;ange projektets namn på fliken Konfig&gt;</v>
      </c>
      <c r="B2" s="28"/>
    </row>
    <row r="4" spans="1:36">
      <c r="B4" s="8"/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  <c r="Q4" s="12">
        <v>15</v>
      </c>
      <c r="R4" s="12">
        <v>16</v>
      </c>
      <c r="S4" s="12">
        <v>17</v>
      </c>
      <c r="T4" s="12">
        <v>18</v>
      </c>
      <c r="U4" s="12">
        <v>19</v>
      </c>
      <c r="V4" s="12">
        <v>20</v>
      </c>
      <c r="W4" s="12">
        <v>21</v>
      </c>
      <c r="X4" s="12">
        <v>22</v>
      </c>
      <c r="Y4" s="12">
        <v>23</v>
      </c>
      <c r="Z4" s="12">
        <v>24</v>
      </c>
      <c r="AA4" s="12">
        <v>25</v>
      </c>
      <c r="AB4" s="12">
        <v>26</v>
      </c>
      <c r="AC4" s="12">
        <v>27</v>
      </c>
      <c r="AD4" s="12">
        <v>28</v>
      </c>
      <c r="AE4" s="12">
        <v>29</v>
      </c>
      <c r="AF4" s="12">
        <v>30</v>
      </c>
      <c r="AG4" s="13"/>
      <c r="AH4" s="14"/>
    </row>
    <row r="5" spans="1:36">
      <c r="B5" s="9"/>
      <c r="C5" s="12" t="str">
        <f>IF(WEEKDAY(Konfig!N13)=2,"m",IF(WEEKDAY(Konfig!N13)=3,"ti",IF(WEEKDAY(Konfig!N13)=4,"o",IF(WEEKDAY(Konfig!N13)=5,"to",IF(WEEKDAY(Konfig!N13)=6,"f",IF(WEEKDAY(Konfig!N13)=7,"l","s"))))))</f>
        <v>ti</v>
      </c>
      <c r="D5" s="12" t="str">
        <f>IF(WEEKDAY(Konfig!O13)=2,"m",IF(WEEKDAY(Konfig!O13)=3,"ti",IF(WEEKDAY(Konfig!O13)=4,"o",IF(WEEKDAY(Konfig!O13)=5,"to",IF(WEEKDAY(Konfig!O13)=6,"f",IF(WEEKDAY(Konfig!O13)=7,"l","s"))))))</f>
        <v>o</v>
      </c>
      <c r="E5" s="12" t="str">
        <f>IF(WEEKDAY(Konfig!P13)=2,"m",IF(WEEKDAY(Konfig!P13)=3,"ti",IF(WEEKDAY(Konfig!P13)=4,"o",IF(WEEKDAY(Konfig!P13)=5,"to",IF(WEEKDAY(Konfig!P13)=6,"f",IF(WEEKDAY(Konfig!P13)=7,"l","s"))))))</f>
        <v>to</v>
      </c>
      <c r="F5" s="12" t="str">
        <f>IF(WEEKDAY(Konfig!Q13)=2,"m",IF(WEEKDAY(Konfig!Q13)=3,"ti",IF(WEEKDAY(Konfig!Q13)=4,"o",IF(WEEKDAY(Konfig!Q13)=5,"to",IF(WEEKDAY(Konfig!Q13)=6,"f",IF(WEEKDAY(Konfig!Q13)=7,"l","s"))))))</f>
        <v>f</v>
      </c>
      <c r="G5" s="12" t="str">
        <f>IF(WEEKDAY(Konfig!R13)=2,"m",IF(WEEKDAY(Konfig!R13)=3,"ti",IF(WEEKDAY(Konfig!R13)=4,"o",IF(WEEKDAY(Konfig!R13)=5,"to",IF(WEEKDAY(Konfig!R13)=6,"f",IF(WEEKDAY(Konfig!R13)=7,"l","s"))))))</f>
        <v>l</v>
      </c>
      <c r="H5" s="12" t="str">
        <f>IF(WEEKDAY(Konfig!S13)=2,"m",IF(WEEKDAY(Konfig!S13)=3,"ti",IF(WEEKDAY(Konfig!S13)=4,"o",IF(WEEKDAY(Konfig!S13)=5,"to",IF(WEEKDAY(Konfig!S13)=6,"f",IF(WEEKDAY(Konfig!S13)=7,"l","s"))))))</f>
        <v>s</v>
      </c>
      <c r="I5" s="12" t="str">
        <f>IF(WEEKDAY(Konfig!T13)=2,"m",IF(WEEKDAY(Konfig!T13)=3,"ti",IF(WEEKDAY(Konfig!T13)=4,"o",IF(WEEKDAY(Konfig!T13)=5,"to",IF(WEEKDAY(Konfig!T13)=6,"f",IF(WEEKDAY(Konfig!T13)=7,"l","s"))))))</f>
        <v>m</v>
      </c>
      <c r="J5" s="12" t="str">
        <f>IF(WEEKDAY(Konfig!U13)=2,"m",IF(WEEKDAY(Konfig!U13)=3,"ti",IF(WEEKDAY(Konfig!U13)=4,"o",IF(WEEKDAY(Konfig!U13)=5,"to",IF(WEEKDAY(Konfig!U13)=6,"f",IF(WEEKDAY(Konfig!U13)=7,"l","s"))))))</f>
        <v>ti</v>
      </c>
      <c r="K5" s="12" t="str">
        <f>IF(WEEKDAY(Konfig!V13)=2,"m",IF(WEEKDAY(Konfig!V13)=3,"ti",IF(WEEKDAY(Konfig!V13)=4,"o",IF(WEEKDAY(Konfig!V13)=5,"to",IF(WEEKDAY(Konfig!V13)=6,"f",IF(WEEKDAY(Konfig!V13)=7,"l","s"))))))</f>
        <v>o</v>
      </c>
      <c r="L5" s="12" t="str">
        <f>IF(WEEKDAY(Konfig!W13)=2,"m",IF(WEEKDAY(Konfig!W13)=3,"ti",IF(WEEKDAY(Konfig!W13)=4,"o",IF(WEEKDAY(Konfig!W13)=5,"to",IF(WEEKDAY(Konfig!W13)=6,"f",IF(WEEKDAY(Konfig!W13)=7,"l","s"))))))</f>
        <v>to</v>
      </c>
      <c r="M5" s="12" t="str">
        <f>IF(WEEKDAY(Konfig!X13)=2,"m",IF(WEEKDAY(Konfig!X13)=3,"ti",IF(WEEKDAY(Konfig!X13)=4,"o",IF(WEEKDAY(Konfig!X13)=5,"to",IF(WEEKDAY(Konfig!X13)=6,"f",IF(WEEKDAY(Konfig!X13)=7,"l","s"))))))</f>
        <v>f</v>
      </c>
      <c r="N5" s="12" t="str">
        <f>IF(WEEKDAY(Konfig!Y13)=2,"m",IF(WEEKDAY(Konfig!Y13)=3,"ti",IF(WEEKDAY(Konfig!Y13)=4,"o",IF(WEEKDAY(Konfig!Y13)=5,"to",IF(WEEKDAY(Konfig!Y13)=6,"f",IF(WEEKDAY(Konfig!Y13)=7,"l","s"))))))</f>
        <v>l</v>
      </c>
      <c r="O5" s="12" t="str">
        <f>IF(WEEKDAY(Konfig!Z13)=2,"m",IF(WEEKDAY(Konfig!Z13)=3,"ti",IF(WEEKDAY(Konfig!Z13)=4,"o",IF(WEEKDAY(Konfig!Z13)=5,"to",IF(WEEKDAY(Konfig!Z13)=6,"f",IF(WEEKDAY(Konfig!Z13)=7,"l","s"))))))</f>
        <v>s</v>
      </c>
      <c r="P5" s="12" t="str">
        <f>IF(WEEKDAY(Konfig!AA13)=2,"m",IF(WEEKDAY(Konfig!AA13)=3,"ti",IF(WEEKDAY(Konfig!AA13)=4,"o",IF(WEEKDAY(Konfig!AA13)=5,"to",IF(WEEKDAY(Konfig!AA13)=6,"f",IF(WEEKDAY(Konfig!AA13)=7,"l","s"))))))</f>
        <v>m</v>
      </c>
      <c r="Q5" s="12" t="str">
        <f>IF(WEEKDAY(Konfig!AB13)=2,"m",IF(WEEKDAY(Konfig!AB13)=3,"ti",IF(WEEKDAY(Konfig!AB13)=4,"o",IF(WEEKDAY(Konfig!AB13)=5,"to",IF(WEEKDAY(Konfig!AB13)=6,"f",IF(WEEKDAY(Konfig!AB13)=7,"l","s"))))))</f>
        <v>ti</v>
      </c>
      <c r="R5" s="12" t="str">
        <f>IF(WEEKDAY(Konfig!AC13)=2,"m",IF(WEEKDAY(Konfig!AC13)=3,"ti",IF(WEEKDAY(Konfig!AC13)=4,"o",IF(WEEKDAY(Konfig!AC13)=5,"to",IF(WEEKDAY(Konfig!AC13)=6,"f",IF(WEEKDAY(Konfig!AC13)=7,"l","s"))))))</f>
        <v>o</v>
      </c>
      <c r="S5" s="12" t="str">
        <f>IF(WEEKDAY(Konfig!AD13)=2,"m",IF(WEEKDAY(Konfig!AD13)=3,"ti",IF(WEEKDAY(Konfig!AD13)=4,"o",IF(WEEKDAY(Konfig!AD13)=5,"to",IF(WEEKDAY(Konfig!AD13)=6,"f",IF(WEEKDAY(Konfig!AD13)=7,"l","s"))))))</f>
        <v>to</v>
      </c>
      <c r="T5" s="12" t="str">
        <f>IF(WEEKDAY(Konfig!AE13)=2,"m",IF(WEEKDAY(Konfig!AE13)=3,"ti",IF(WEEKDAY(Konfig!AE13)=4,"o",IF(WEEKDAY(Konfig!AE13)=5,"to",IF(WEEKDAY(Konfig!AE13)=6,"f",IF(WEEKDAY(Konfig!AE13)=7,"l","s"))))))</f>
        <v>f</v>
      </c>
      <c r="U5" s="12" t="str">
        <f>IF(WEEKDAY(Konfig!AF13)=2,"m",IF(WEEKDAY(Konfig!AF13)=3,"ti",IF(WEEKDAY(Konfig!AF13)=4,"o",IF(WEEKDAY(Konfig!AF13)=5,"to",IF(WEEKDAY(Konfig!AF13)=6,"f",IF(WEEKDAY(Konfig!AF13)=7,"l","s"))))))</f>
        <v>l</v>
      </c>
      <c r="V5" s="12" t="str">
        <f>IF(WEEKDAY(Konfig!AG13)=2,"m",IF(WEEKDAY(Konfig!AG13)=3,"ti",IF(WEEKDAY(Konfig!AG13)=4,"o",IF(WEEKDAY(Konfig!AG13)=5,"to",IF(WEEKDAY(Konfig!AG13)=6,"f",IF(WEEKDAY(Konfig!AG13)=7,"l","s"))))))</f>
        <v>s</v>
      </c>
      <c r="W5" s="12" t="str">
        <f>IF(WEEKDAY(Konfig!AH13)=2,"m",IF(WEEKDAY(Konfig!AH13)=3,"ti",IF(WEEKDAY(Konfig!AH13)=4,"o",IF(WEEKDAY(Konfig!AH13)=5,"to",IF(WEEKDAY(Konfig!AH13)=6,"f",IF(WEEKDAY(Konfig!AH13)=7,"l","s"))))))</f>
        <v>m</v>
      </c>
      <c r="X5" s="12" t="str">
        <f>IF(WEEKDAY(Konfig!AI13)=2,"m",IF(WEEKDAY(Konfig!AI13)=3,"ti",IF(WEEKDAY(Konfig!AI13)=4,"o",IF(WEEKDAY(Konfig!AI13)=5,"to",IF(WEEKDAY(Konfig!AI13)=6,"f",IF(WEEKDAY(Konfig!AI13)=7,"l","s"))))))</f>
        <v>ti</v>
      </c>
      <c r="Y5" s="12" t="str">
        <f>IF(WEEKDAY(Konfig!AJ13)=2,"m",IF(WEEKDAY(Konfig!AJ13)=3,"ti",IF(WEEKDAY(Konfig!AJ13)=4,"o",IF(WEEKDAY(Konfig!AJ13)=5,"to",IF(WEEKDAY(Konfig!AJ13)=6,"f",IF(WEEKDAY(Konfig!AJ13)=7,"l","s"))))))</f>
        <v>o</v>
      </c>
      <c r="Z5" s="12" t="str">
        <f>IF(WEEKDAY(Konfig!AK13)=2,"m",IF(WEEKDAY(Konfig!AK13)=3,"ti",IF(WEEKDAY(Konfig!AK13)=4,"o",IF(WEEKDAY(Konfig!AK13)=5,"to",IF(WEEKDAY(Konfig!AK13)=6,"f",IF(WEEKDAY(Konfig!AK13)=7,"l","s"))))))</f>
        <v>to</v>
      </c>
      <c r="AA5" s="12" t="str">
        <f>IF(WEEKDAY(Konfig!AL13)=2,"m",IF(WEEKDAY(Konfig!AL13)=3,"ti",IF(WEEKDAY(Konfig!AL13)=4,"o",IF(WEEKDAY(Konfig!AL13)=5,"to",IF(WEEKDAY(Konfig!AL13)=6,"f",IF(WEEKDAY(Konfig!AL13)=7,"l","s"))))))</f>
        <v>f</v>
      </c>
      <c r="AB5" s="12" t="str">
        <f>IF(WEEKDAY(Konfig!AM13)=2,"m",IF(WEEKDAY(Konfig!AM13)=3,"ti",IF(WEEKDAY(Konfig!AM13)=4,"o",IF(WEEKDAY(Konfig!AM13)=5,"to",IF(WEEKDAY(Konfig!AM13)=6,"f",IF(WEEKDAY(Konfig!AM13)=7,"l","s"))))))</f>
        <v>l</v>
      </c>
      <c r="AC5" s="12" t="str">
        <f>IF(WEEKDAY(Konfig!AN13)=2,"m",IF(WEEKDAY(Konfig!AN13)=3,"ti",IF(WEEKDAY(Konfig!AN13)=4,"o",IF(WEEKDAY(Konfig!AN13)=5,"to",IF(WEEKDAY(Konfig!AN13)=6,"f",IF(WEEKDAY(Konfig!AN13)=7,"l","s"))))))</f>
        <v>s</v>
      </c>
      <c r="AD5" s="12" t="str">
        <f>IF(WEEKDAY(Konfig!AO13)=2,"m",IF(WEEKDAY(Konfig!AO13)=3,"ti",IF(WEEKDAY(Konfig!AO13)=4,"o",IF(WEEKDAY(Konfig!AO13)=5,"to",IF(WEEKDAY(Konfig!AO13)=6,"f",IF(WEEKDAY(Konfig!AO13)=7,"l","s"))))))</f>
        <v>m</v>
      </c>
      <c r="AE5" s="12" t="str">
        <f>IF(WEEKDAY(Konfig!AP13)=2,"m",IF(WEEKDAY(Konfig!AP13)=3,"ti",IF(WEEKDAY(Konfig!AP13)=4,"o",IF(WEEKDAY(Konfig!AP13)=5,"to",IF(WEEKDAY(Konfig!AP13)=6,"f",IF(WEEKDAY(Konfig!AP13)=7,"l","s"))))))</f>
        <v>ti</v>
      </c>
      <c r="AF5" s="12" t="str">
        <f>IF(WEEKDAY(Konfig!AQ13)=2,"m",IF(WEEKDAY(Konfig!AQ13)=3,"ti",IF(WEEKDAY(Konfig!AQ13)=4,"o",IF(WEEKDAY(Konfig!AQ13)=5,"to",IF(WEEKDAY(Konfig!AQ13)=6,"f",IF(WEEKDAY(Konfig!AQ13)=7,"l","s"))))))</f>
        <v>o</v>
      </c>
      <c r="AG5" s="12" t="s">
        <v>12</v>
      </c>
      <c r="AH5" s="12" t="s">
        <v>29</v>
      </c>
      <c r="AI5" s="7" t="s">
        <v>36</v>
      </c>
      <c r="AJ5" s="24" t="s">
        <v>39</v>
      </c>
    </row>
    <row r="6" spans="1:36">
      <c r="A6" s="6">
        <v>1</v>
      </c>
      <c r="B6" s="6" t="str">
        <f>IF(Konfig!F7&gt;0,Konfig!F7,"")</f>
        <v>&lt;ange projektdeltagare&gt;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1">
        <f t="shared" ref="AG6:AG25" si="0">SUM(C6:AF6)</f>
        <v>0</v>
      </c>
      <c r="AH6" s="11">
        <f>AG6*Konfig!G7</f>
        <v>0</v>
      </c>
      <c r="AI6" s="11">
        <f>AG6+Maj!AJ6</f>
        <v>0</v>
      </c>
      <c r="AJ6" s="6">
        <f>AI6*Konfig!$G7</f>
        <v>0</v>
      </c>
    </row>
    <row r="7" spans="1:36">
      <c r="A7" s="6">
        <v>2</v>
      </c>
      <c r="B7" s="6" t="str">
        <f>IF(Konfig!F8&gt;0,Konfig!F8,"")</f>
        <v>&lt;på fliken Konfig&gt;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1">
        <f t="shared" si="0"/>
        <v>0</v>
      </c>
      <c r="AH7" s="11">
        <f>AG7*Konfig!G8</f>
        <v>0</v>
      </c>
      <c r="AI7" s="11">
        <f>AG7+Maj!AJ7</f>
        <v>0</v>
      </c>
      <c r="AJ7" s="6">
        <f>AI7*Konfig!$G8</f>
        <v>0</v>
      </c>
    </row>
    <row r="8" spans="1:36">
      <c r="A8" s="6">
        <v>3</v>
      </c>
      <c r="B8" s="6" t="str">
        <f>IF(Konfig!F9&gt;0,Konfig!F9,"")</f>
        <v/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1">
        <f t="shared" si="0"/>
        <v>0</v>
      </c>
      <c r="AH8" s="11">
        <f>AG8*Konfig!G9</f>
        <v>0</v>
      </c>
      <c r="AI8" s="11">
        <f>AG8+Maj!AJ8</f>
        <v>0</v>
      </c>
      <c r="AJ8" s="6">
        <f>AI8*Konfig!$G9</f>
        <v>0</v>
      </c>
    </row>
    <row r="9" spans="1:36">
      <c r="A9" s="6">
        <v>4</v>
      </c>
      <c r="B9" s="6" t="str">
        <f>IF(Konfig!F10&gt;0,Konfig!F10,"")</f>
        <v/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1">
        <f t="shared" si="0"/>
        <v>0</v>
      </c>
      <c r="AH9" s="11">
        <f>AG9*Konfig!G10</f>
        <v>0</v>
      </c>
      <c r="AI9" s="11">
        <f>AG9+Maj!AJ9</f>
        <v>0</v>
      </c>
      <c r="AJ9" s="6">
        <f>AI9*Konfig!$G10</f>
        <v>0</v>
      </c>
    </row>
    <row r="10" spans="1:36">
      <c r="A10" s="6">
        <v>5</v>
      </c>
      <c r="B10" s="6" t="str">
        <f>IF(Konfig!F11&gt;0,Konfig!F11,"")</f>
        <v/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1">
        <f t="shared" si="0"/>
        <v>0</v>
      </c>
      <c r="AH10" s="11">
        <f>AG10*Konfig!G11</f>
        <v>0</v>
      </c>
      <c r="AI10" s="11">
        <f>AG10+Maj!AJ10</f>
        <v>0</v>
      </c>
      <c r="AJ10" s="6">
        <f>AI10*Konfig!$G11</f>
        <v>0</v>
      </c>
    </row>
    <row r="11" spans="1:36">
      <c r="A11" s="6">
        <v>6</v>
      </c>
      <c r="B11" s="6" t="str">
        <f>IF(Konfig!F12&gt;0,Konfig!F12,"")</f>
        <v/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1">
        <f t="shared" si="0"/>
        <v>0</v>
      </c>
      <c r="AH11" s="11">
        <f>AG11*Konfig!G12</f>
        <v>0</v>
      </c>
      <c r="AI11" s="11">
        <f>AG11+Maj!AJ11</f>
        <v>0</v>
      </c>
      <c r="AJ11" s="6">
        <f>AI11*Konfig!$G12</f>
        <v>0</v>
      </c>
    </row>
    <row r="12" spans="1:36">
      <c r="A12" s="6">
        <v>7</v>
      </c>
      <c r="B12" s="6" t="str">
        <f>IF(Konfig!F13&gt;0,Konfig!F13,"")</f>
        <v/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1">
        <f t="shared" si="0"/>
        <v>0</v>
      </c>
      <c r="AH12" s="11">
        <f>AG12*Konfig!G13</f>
        <v>0</v>
      </c>
      <c r="AI12" s="11">
        <f>AG12+Maj!AJ12</f>
        <v>0</v>
      </c>
      <c r="AJ12" s="6">
        <f>AI12*Konfig!$G13</f>
        <v>0</v>
      </c>
    </row>
    <row r="13" spans="1:36">
      <c r="A13" s="6">
        <v>8</v>
      </c>
      <c r="B13" s="6" t="str">
        <f>IF(Konfig!F14&gt;0,Konfig!F14,"")</f>
        <v/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1">
        <f t="shared" si="0"/>
        <v>0</v>
      </c>
      <c r="AH13" s="11">
        <f>AG13*Konfig!G14</f>
        <v>0</v>
      </c>
      <c r="AI13" s="11">
        <f>AG13+Maj!AJ13</f>
        <v>0</v>
      </c>
      <c r="AJ13" s="6">
        <f>AI13*Konfig!$G14</f>
        <v>0</v>
      </c>
    </row>
    <row r="14" spans="1:36">
      <c r="A14" s="6">
        <v>9</v>
      </c>
      <c r="B14" s="6" t="str">
        <f>IF(Konfig!F15&gt;0,Konfig!F15,"")</f>
        <v/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1">
        <f t="shared" si="0"/>
        <v>0</v>
      </c>
      <c r="AH14" s="11">
        <f>AG14*Konfig!G15</f>
        <v>0</v>
      </c>
      <c r="AI14" s="11">
        <f>AG14+Maj!AJ14</f>
        <v>0</v>
      </c>
      <c r="AJ14" s="6">
        <f>AI14*Konfig!$G15</f>
        <v>0</v>
      </c>
    </row>
    <row r="15" spans="1:36">
      <c r="A15" s="6">
        <v>10</v>
      </c>
      <c r="B15" s="6" t="str">
        <f>IF(Konfig!F16&gt;0,Konfig!F16,"")</f>
        <v/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1">
        <f t="shared" si="0"/>
        <v>0</v>
      </c>
      <c r="AH15" s="11">
        <f>AG15*Konfig!G16</f>
        <v>0</v>
      </c>
      <c r="AI15" s="11">
        <f>AG15+Maj!AJ15</f>
        <v>0</v>
      </c>
      <c r="AJ15" s="6">
        <f>AI15*Konfig!$G16</f>
        <v>0</v>
      </c>
    </row>
    <row r="16" spans="1:36">
      <c r="A16" s="6">
        <v>11</v>
      </c>
      <c r="B16" s="6" t="str">
        <f>IF(Konfig!F17&gt;0,Konfig!F17,"")</f>
        <v/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1">
        <f t="shared" si="0"/>
        <v>0</v>
      </c>
      <c r="AH16" s="11">
        <f>AG16*Konfig!G17</f>
        <v>0</v>
      </c>
      <c r="AI16" s="11">
        <f>AG16+Maj!AJ16</f>
        <v>0</v>
      </c>
      <c r="AJ16" s="6">
        <f>AI16*Konfig!$G17</f>
        <v>0</v>
      </c>
    </row>
    <row r="17" spans="1:36">
      <c r="A17" s="6">
        <v>12</v>
      </c>
      <c r="B17" s="6" t="str">
        <f>IF(Konfig!F18&gt;0,Konfig!F18,"")</f>
        <v/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1">
        <f t="shared" si="0"/>
        <v>0</v>
      </c>
      <c r="AH17" s="11">
        <f>AG17*Konfig!G18</f>
        <v>0</v>
      </c>
      <c r="AI17" s="11">
        <f>AG17+Maj!AJ17</f>
        <v>0</v>
      </c>
      <c r="AJ17" s="6">
        <f>AI17*Konfig!$G18</f>
        <v>0</v>
      </c>
    </row>
    <row r="18" spans="1:36">
      <c r="A18" s="6">
        <v>13</v>
      </c>
      <c r="B18" s="6" t="str">
        <f>IF(Konfig!F19&gt;0,Konfig!F19,"")</f>
        <v/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1">
        <f t="shared" si="0"/>
        <v>0</v>
      </c>
      <c r="AH18" s="11">
        <f>AG18*Konfig!G19</f>
        <v>0</v>
      </c>
      <c r="AI18" s="11">
        <f>AG18+Maj!AJ18</f>
        <v>0</v>
      </c>
      <c r="AJ18" s="6">
        <f>AI18*Konfig!$G19</f>
        <v>0</v>
      </c>
    </row>
    <row r="19" spans="1:36">
      <c r="A19" s="6">
        <v>14</v>
      </c>
      <c r="B19" s="6" t="str">
        <f>IF(Konfig!F20&gt;0,Konfig!F20,"")</f>
        <v/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1">
        <f t="shared" si="0"/>
        <v>0</v>
      </c>
      <c r="AH19" s="11">
        <f>AG19*Konfig!G20</f>
        <v>0</v>
      </c>
      <c r="AI19" s="11">
        <f>AG19+Maj!AJ19</f>
        <v>0</v>
      </c>
      <c r="AJ19" s="6">
        <f>AI19*Konfig!$G20</f>
        <v>0</v>
      </c>
    </row>
    <row r="20" spans="1:36">
      <c r="A20" s="6">
        <v>15</v>
      </c>
      <c r="B20" s="6" t="str">
        <f>IF(Konfig!F21&gt;0,Konfig!F21,"")</f>
        <v/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1">
        <f t="shared" si="0"/>
        <v>0</v>
      </c>
      <c r="AH20" s="11">
        <f>AG20*Konfig!G21</f>
        <v>0</v>
      </c>
      <c r="AI20" s="11">
        <f>AG20+Maj!AJ20</f>
        <v>0</v>
      </c>
      <c r="AJ20" s="6">
        <f>AI20*Konfig!$G21</f>
        <v>0</v>
      </c>
    </row>
    <row r="21" spans="1:36">
      <c r="A21" s="6">
        <v>16</v>
      </c>
      <c r="B21" s="6" t="str">
        <f>IF(Konfig!F22&gt;0,Konfig!F22,"")</f>
        <v/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1">
        <f t="shared" si="0"/>
        <v>0</v>
      </c>
      <c r="AH21" s="11">
        <f>AG21*Konfig!G22</f>
        <v>0</v>
      </c>
      <c r="AI21" s="11">
        <f>AG21+Maj!AJ21</f>
        <v>0</v>
      </c>
      <c r="AJ21" s="6">
        <f>AI21*Konfig!$G22</f>
        <v>0</v>
      </c>
    </row>
    <row r="22" spans="1:36">
      <c r="A22" s="6">
        <v>17</v>
      </c>
      <c r="B22" s="6" t="str">
        <f>IF(Konfig!F23&gt;0,Konfig!F23,"")</f>
        <v/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1">
        <f t="shared" si="0"/>
        <v>0</v>
      </c>
      <c r="AH22" s="11">
        <f>AG22*Konfig!G23</f>
        <v>0</v>
      </c>
      <c r="AI22" s="11">
        <f>AG22+Maj!AJ22</f>
        <v>0</v>
      </c>
      <c r="AJ22" s="6">
        <f>AI22*Konfig!$G23</f>
        <v>0</v>
      </c>
    </row>
    <row r="23" spans="1:36">
      <c r="A23" s="6">
        <v>18</v>
      </c>
      <c r="B23" s="6" t="str">
        <f>IF(Konfig!F24&gt;0,Konfig!F24,"")</f>
        <v/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1">
        <f t="shared" si="0"/>
        <v>0</v>
      </c>
      <c r="AH23" s="11">
        <f>AG23*Konfig!G24</f>
        <v>0</v>
      </c>
      <c r="AI23" s="11">
        <f>AG23+Maj!AJ23</f>
        <v>0</v>
      </c>
      <c r="AJ23" s="6">
        <f>AI23*Konfig!$G24</f>
        <v>0</v>
      </c>
    </row>
    <row r="24" spans="1:36">
      <c r="A24" s="6">
        <v>19</v>
      </c>
      <c r="B24" s="6" t="str">
        <f>IF(Konfig!F25&gt;0,Konfig!F25,"")</f>
        <v/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1">
        <f t="shared" si="0"/>
        <v>0</v>
      </c>
      <c r="AH24" s="11">
        <f>AG24*Konfig!G25</f>
        <v>0</v>
      </c>
      <c r="AI24" s="11">
        <f>AG24+Maj!AJ24</f>
        <v>0</v>
      </c>
      <c r="AJ24" s="6">
        <f>AI24*Konfig!$G25</f>
        <v>0</v>
      </c>
    </row>
    <row r="25" spans="1:36">
      <c r="A25" s="6">
        <v>20</v>
      </c>
      <c r="B25" s="6" t="str">
        <f>IF(Konfig!F26&gt;0,Konfig!F26,"")</f>
        <v/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1">
        <f t="shared" si="0"/>
        <v>0</v>
      </c>
      <c r="AH25" s="11">
        <f>AG25*Konfig!G26</f>
        <v>0</v>
      </c>
      <c r="AI25" s="11">
        <f>AG25+Maj!AJ25</f>
        <v>0</v>
      </c>
      <c r="AJ25" s="6">
        <f>AI25*Konfig!$G26</f>
        <v>0</v>
      </c>
    </row>
    <row r="26" spans="1:36">
      <c r="B26" s="6" t="s">
        <v>12</v>
      </c>
      <c r="C26" s="7">
        <f t="shared" ref="C26:AF26" si="1">SUM(C6:C25)</f>
        <v>0</v>
      </c>
      <c r="D26" s="7">
        <f t="shared" si="1"/>
        <v>0</v>
      </c>
      <c r="E26" s="7">
        <f t="shared" si="1"/>
        <v>0</v>
      </c>
      <c r="F26" s="7">
        <f t="shared" si="1"/>
        <v>0</v>
      </c>
      <c r="G26" s="7">
        <f t="shared" si="1"/>
        <v>0</v>
      </c>
      <c r="H26" s="7">
        <f t="shared" si="1"/>
        <v>0</v>
      </c>
      <c r="I26" s="7">
        <f t="shared" si="1"/>
        <v>0</v>
      </c>
      <c r="J26" s="7">
        <f t="shared" si="1"/>
        <v>0</v>
      </c>
      <c r="K26" s="7">
        <f t="shared" si="1"/>
        <v>0</v>
      </c>
      <c r="L26" s="7">
        <f t="shared" si="1"/>
        <v>0</v>
      </c>
      <c r="M26" s="7">
        <f t="shared" si="1"/>
        <v>0</v>
      </c>
      <c r="N26" s="7">
        <f t="shared" si="1"/>
        <v>0</v>
      </c>
      <c r="O26" s="7">
        <f t="shared" si="1"/>
        <v>0</v>
      </c>
      <c r="P26" s="7">
        <f t="shared" si="1"/>
        <v>0</v>
      </c>
      <c r="Q26" s="7">
        <f t="shared" si="1"/>
        <v>0</v>
      </c>
      <c r="R26" s="7">
        <f t="shared" si="1"/>
        <v>0</v>
      </c>
      <c r="S26" s="7">
        <f t="shared" si="1"/>
        <v>0</v>
      </c>
      <c r="T26" s="7">
        <f t="shared" si="1"/>
        <v>0</v>
      </c>
      <c r="U26" s="7">
        <f t="shared" si="1"/>
        <v>0</v>
      </c>
      <c r="V26" s="7">
        <f t="shared" si="1"/>
        <v>0</v>
      </c>
      <c r="W26" s="7">
        <f t="shared" si="1"/>
        <v>0</v>
      </c>
      <c r="X26" s="7">
        <f t="shared" si="1"/>
        <v>0</v>
      </c>
      <c r="Y26" s="7">
        <f t="shared" si="1"/>
        <v>0</v>
      </c>
      <c r="Z26" s="7">
        <f t="shared" si="1"/>
        <v>0</v>
      </c>
      <c r="AA26" s="7">
        <f t="shared" si="1"/>
        <v>0</v>
      </c>
      <c r="AB26" s="7">
        <f t="shared" si="1"/>
        <v>0</v>
      </c>
      <c r="AC26" s="7">
        <f t="shared" si="1"/>
        <v>0</v>
      </c>
      <c r="AD26" s="7">
        <f t="shared" si="1"/>
        <v>0</v>
      </c>
      <c r="AE26" s="7">
        <f t="shared" si="1"/>
        <v>0</v>
      </c>
      <c r="AF26" s="7">
        <f t="shared" si="1"/>
        <v>0</v>
      </c>
      <c r="AG26" s="11">
        <f>SUM(AG6:AG25)</f>
        <v>0</v>
      </c>
      <c r="AH26" s="11">
        <f>SUM(AH6:AH25)</f>
        <v>0</v>
      </c>
      <c r="AI26" s="11">
        <f>SUM(AI6:AI25)</f>
        <v>0</v>
      </c>
      <c r="AJ26" s="11">
        <f>SUM(AJ6:AJ25)</f>
        <v>0</v>
      </c>
    </row>
  </sheetData>
  <sheetProtection sheet="1" objects="1" scenarios="1" selectLockedCells="1"/>
  <mergeCells count="3">
    <mergeCell ref="C1:G1"/>
    <mergeCell ref="H1:K1"/>
    <mergeCell ref="A2:B2"/>
  </mergeCells>
  <conditionalFormatting sqref="C4:AF26">
    <cfRule type="expression" dxfId="6" priority="1">
      <formula>OR(C$5="l",C$5="s")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K26"/>
  <sheetViews>
    <sheetView workbookViewId="0">
      <selection activeCell="E10" sqref="C6:E10"/>
    </sheetView>
  </sheetViews>
  <sheetFormatPr defaultRowHeight="15"/>
  <cols>
    <col min="1" max="1" width="3" bestFit="1" customWidth="1"/>
    <col min="2" max="2" width="26.42578125" customWidth="1"/>
    <col min="3" max="33" width="4" customWidth="1"/>
    <col min="35" max="35" width="9.85546875" bestFit="1" customWidth="1"/>
  </cols>
  <sheetData>
    <row r="1" spans="1:37" ht="18.75">
      <c r="A1" s="10" t="s">
        <v>31</v>
      </c>
      <c r="B1" s="10"/>
      <c r="C1" s="26">
        <f>Konfig!N14</f>
        <v>40360</v>
      </c>
      <c r="D1" s="26"/>
      <c r="E1" s="26"/>
      <c r="F1" s="26"/>
      <c r="G1" s="26"/>
      <c r="H1" s="25">
        <f>Konfig!N14</f>
        <v>40360</v>
      </c>
      <c r="I1" s="25"/>
      <c r="J1" s="25"/>
      <c r="K1" s="25"/>
    </row>
    <row r="2" spans="1:37">
      <c r="A2" s="28" t="str">
        <f>IF(Konfig!B4&gt;0,Konfig!B4,"")</f>
        <v>&lt;ange projektets namn på fliken Konfig&gt;</v>
      </c>
      <c r="B2" s="28"/>
    </row>
    <row r="4" spans="1:37">
      <c r="B4" s="8"/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  <c r="Q4" s="12">
        <v>15</v>
      </c>
      <c r="R4" s="12">
        <v>16</v>
      </c>
      <c r="S4" s="12">
        <v>17</v>
      </c>
      <c r="T4" s="12">
        <v>18</v>
      </c>
      <c r="U4" s="12">
        <v>19</v>
      </c>
      <c r="V4" s="12">
        <v>20</v>
      </c>
      <c r="W4" s="12">
        <v>21</v>
      </c>
      <c r="X4" s="12">
        <v>22</v>
      </c>
      <c r="Y4" s="12">
        <v>23</v>
      </c>
      <c r="Z4" s="12">
        <v>24</v>
      </c>
      <c r="AA4" s="12">
        <v>25</v>
      </c>
      <c r="AB4" s="12">
        <v>26</v>
      </c>
      <c r="AC4" s="12">
        <v>27</v>
      </c>
      <c r="AD4" s="12">
        <v>28</v>
      </c>
      <c r="AE4" s="12">
        <v>29</v>
      </c>
      <c r="AF4" s="12">
        <v>30</v>
      </c>
      <c r="AG4" s="12">
        <v>31</v>
      </c>
      <c r="AH4" s="13"/>
      <c r="AI4" s="14"/>
    </row>
    <row r="5" spans="1:37">
      <c r="B5" s="9"/>
      <c r="C5" s="12" t="str">
        <f>IF(WEEKDAY(Konfig!N14)=2,"m",IF(WEEKDAY(Konfig!N14)=3,"ti",IF(WEEKDAY(Konfig!N14)=4,"o",IF(WEEKDAY(Konfig!N14)=5,"to",IF(WEEKDAY(Konfig!N14)=6,"f",IF(WEEKDAY(Konfig!N14)=7,"l","s"))))))</f>
        <v>to</v>
      </c>
      <c r="D5" s="12" t="str">
        <f>IF(WEEKDAY(Konfig!O14)=2,"m",IF(WEEKDAY(Konfig!O14)=3,"ti",IF(WEEKDAY(Konfig!O14)=4,"o",IF(WEEKDAY(Konfig!O14)=5,"to",IF(WEEKDAY(Konfig!O14)=6,"f",IF(WEEKDAY(Konfig!O14)=7,"l","s"))))))</f>
        <v>f</v>
      </c>
      <c r="E5" s="12" t="str">
        <f>IF(WEEKDAY(Konfig!P14)=2,"m",IF(WEEKDAY(Konfig!P14)=3,"ti",IF(WEEKDAY(Konfig!P14)=4,"o",IF(WEEKDAY(Konfig!P14)=5,"to",IF(WEEKDAY(Konfig!P14)=6,"f",IF(WEEKDAY(Konfig!P14)=7,"l","s"))))))</f>
        <v>l</v>
      </c>
      <c r="F5" s="12" t="str">
        <f>IF(WEEKDAY(Konfig!Q14)=2,"m",IF(WEEKDAY(Konfig!Q14)=3,"ti",IF(WEEKDAY(Konfig!Q14)=4,"o",IF(WEEKDAY(Konfig!Q14)=5,"to",IF(WEEKDAY(Konfig!Q14)=6,"f",IF(WEEKDAY(Konfig!Q14)=7,"l","s"))))))</f>
        <v>s</v>
      </c>
      <c r="G5" s="12" t="str">
        <f>IF(WEEKDAY(Konfig!R14)=2,"m",IF(WEEKDAY(Konfig!R14)=3,"ti",IF(WEEKDAY(Konfig!R14)=4,"o",IF(WEEKDAY(Konfig!R14)=5,"to",IF(WEEKDAY(Konfig!R14)=6,"f",IF(WEEKDAY(Konfig!R14)=7,"l","s"))))))</f>
        <v>m</v>
      </c>
      <c r="H5" s="12" t="str">
        <f>IF(WEEKDAY(Konfig!S14)=2,"m",IF(WEEKDAY(Konfig!S14)=3,"ti",IF(WEEKDAY(Konfig!S14)=4,"o",IF(WEEKDAY(Konfig!S14)=5,"to",IF(WEEKDAY(Konfig!S14)=6,"f",IF(WEEKDAY(Konfig!S14)=7,"l","s"))))))</f>
        <v>ti</v>
      </c>
      <c r="I5" s="12" t="str">
        <f>IF(WEEKDAY(Konfig!T14)=2,"m",IF(WEEKDAY(Konfig!T14)=3,"ti",IF(WEEKDAY(Konfig!T14)=4,"o",IF(WEEKDAY(Konfig!T14)=5,"to",IF(WEEKDAY(Konfig!T14)=6,"f",IF(WEEKDAY(Konfig!T14)=7,"l","s"))))))</f>
        <v>o</v>
      </c>
      <c r="J5" s="12" t="str">
        <f>IF(WEEKDAY(Konfig!U14)=2,"m",IF(WEEKDAY(Konfig!U14)=3,"ti",IF(WEEKDAY(Konfig!U14)=4,"o",IF(WEEKDAY(Konfig!U14)=5,"to",IF(WEEKDAY(Konfig!U14)=6,"f",IF(WEEKDAY(Konfig!U14)=7,"l","s"))))))</f>
        <v>to</v>
      </c>
      <c r="K5" s="12" t="str">
        <f>IF(WEEKDAY(Konfig!V14)=2,"m",IF(WEEKDAY(Konfig!V14)=3,"ti",IF(WEEKDAY(Konfig!V14)=4,"o",IF(WEEKDAY(Konfig!V14)=5,"to",IF(WEEKDAY(Konfig!V14)=6,"f",IF(WEEKDAY(Konfig!V14)=7,"l","s"))))))</f>
        <v>f</v>
      </c>
      <c r="L5" s="12" t="str">
        <f>IF(WEEKDAY(Konfig!W14)=2,"m",IF(WEEKDAY(Konfig!W14)=3,"ti",IF(WEEKDAY(Konfig!W14)=4,"o",IF(WEEKDAY(Konfig!W14)=5,"to",IF(WEEKDAY(Konfig!W14)=6,"f",IF(WEEKDAY(Konfig!W14)=7,"l","s"))))))</f>
        <v>l</v>
      </c>
      <c r="M5" s="12" t="str">
        <f>IF(WEEKDAY(Konfig!X14)=2,"m",IF(WEEKDAY(Konfig!X14)=3,"ti",IF(WEEKDAY(Konfig!X14)=4,"o",IF(WEEKDAY(Konfig!X14)=5,"to",IF(WEEKDAY(Konfig!X14)=6,"f",IF(WEEKDAY(Konfig!X14)=7,"l","s"))))))</f>
        <v>s</v>
      </c>
      <c r="N5" s="12" t="str">
        <f>IF(WEEKDAY(Konfig!Y14)=2,"m",IF(WEEKDAY(Konfig!Y14)=3,"ti",IF(WEEKDAY(Konfig!Y14)=4,"o",IF(WEEKDAY(Konfig!Y14)=5,"to",IF(WEEKDAY(Konfig!Y14)=6,"f",IF(WEEKDAY(Konfig!Y14)=7,"l","s"))))))</f>
        <v>m</v>
      </c>
      <c r="O5" s="12" t="str">
        <f>IF(WEEKDAY(Konfig!Z14)=2,"m",IF(WEEKDAY(Konfig!Z14)=3,"ti",IF(WEEKDAY(Konfig!Z14)=4,"o",IF(WEEKDAY(Konfig!Z14)=5,"to",IF(WEEKDAY(Konfig!Z14)=6,"f",IF(WEEKDAY(Konfig!Z14)=7,"l","s"))))))</f>
        <v>ti</v>
      </c>
      <c r="P5" s="12" t="str">
        <f>IF(WEEKDAY(Konfig!AA14)=2,"m",IF(WEEKDAY(Konfig!AA14)=3,"ti",IF(WEEKDAY(Konfig!AA14)=4,"o",IF(WEEKDAY(Konfig!AA14)=5,"to",IF(WEEKDAY(Konfig!AA14)=6,"f",IF(WEEKDAY(Konfig!AA14)=7,"l","s"))))))</f>
        <v>o</v>
      </c>
      <c r="Q5" s="12" t="str">
        <f>IF(WEEKDAY(Konfig!AB14)=2,"m",IF(WEEKDAY(Konfig!AB14)=3,"ti",IF(WEEKDAY(Konfig!AB14)=4,"o",IF(WEEKDAY(Konfig!AB14)=5,"to",IF(WEEKDAY(Konfig!AB14)=6,"f",IF(WEEKDAY(Konfig!AB14)=7,"l","s"))))))</f>
        <v>to</v>
      </c>
      <c r="R5" s="12" t="str">
        <f>IF(WEEKDAY(Konfig!AC14)=2,"m",IF(WEEKDAY(Konfig!AC14)=3,"ti",IF(WEEKDAY(Konfig!AC14)=4,"o",IF(WEEKDAY(Konfig!AC14)=5,"to",IF(WEEKDAY(Konfig!AC14)=6,"f",IF(WEEKDAY(Konfig!AC14)=7,"l","s"))))))</f>
        <v>f</v>
      </c>
      <c r="S5" s="12" t="str">
        <f>IF(WEEKDAY(Konfig!AD14)=2,"m",IF(WEEKDAY(Konfig!AD14)=3,"ti",IF(WEEKDAY(Konfig!AD14)=4,"o",IF(WEEKDAY(Konfig!AD14)=5,"to",IF(WEEKDAY(Konfig!AD14)=6,"f",IF(WEEKDAY(Konfig!AD14)=7,"l","s"))))))</f>
        <v>l</v>
      </c>
      <c r="T5" s="12" t="str">
        <f>IF(WEEKDAY(Konfig!AE14)=2,"m",IF(WEEKDAY(Konfig!AE14)=3,"ti",IF(WEEKDAY(Konfig!AE14)=4,"o",IF(WEEKDAY(Konfig!AE14)=5,"to",IF(WEEKDAY(Konfig!AE14)=6,"f",IF(WEEKDAY(Konfig!AE14)=7,"l","s"))))))</f>
        <v>s</v>
      </c>
      <c r="U5" s="12" t="str">
        <f>IF(WEEKDAY(Konfig!AF14)=2,"m",IF(WEEKDAY(Konfig!AF14)=3,"ti",IF(WEEKDAY(Konfig!AF14)=4,"o",IF(WEEKDAY(Konfig!AF14)=5,"to",IF(WEEKDAY(Konfig!AF14)=6,"f",IF(WEEKDAY(Konfig!AF14)=7,"l","s"))))))</f>
        <v>m</v>
      </c>
      <c r="V5" s="12" t="str">
        <f>IF(WEEKDAY(Konfig!AG14)=2,"m",IF(WEEKDAY(Konfig!AG14)=3,"ti",IF(WEEKDAY(Konfig!AG14)=4,"o",IF(WEEKDAY(Konfig!AG14)=5,"to",IF(WEEKDAY(Konfig!AG14)=6,"f",IF(WEEKDAY(Konfig!AG14)=7,"l","s"))))))</f>
        <v>ti</v>
      </c>
      <c r="W5" s="12" t="str">
        <f>IF(WEEKDAY(Konfig!AH14)=2,"m",IF(WEEKDAY(Konfig!AH14)=3,"ti",IF(WEEKDAY(Konfig!AH14)=4,"o",IF(WEEKDAY(Konfig!AH14)=5,"to",IF(WEEKDAY(Konfig!AH14)=6,"f",IF(WEEKDAY(Konfig!AH14)=7,"l","s"))))))</f>
        <v>o</v>
      </c>
      <c r="X5" s="12" t="str">
        <f>IF(WEEKDAY(Konfig!AI14)=2,"m",IF(WEEKDAY(Konfig!AI14)=3,"ti",IF(WEEKDAY(Konfig!AI14)=4,"o",IF(WEEKDAY(Konfig!AI14)=5,"to",IF(WEEKDAY(Konfig!AI14)=6,"f",IF(WEEKDAY(Konfig!AI14)=7,"l","s"))))))</f>
        <v>to</v>
      </c>
      <c r="Y5" s="12" t="str">
        <f>IF(WEEKDAY(Konfig!AJ14)=2,"m",IF(WEEKDAY(Konfig!AJ14)=3,"ti",IF(WEEKDAY(Konfig!AJ14)=4,"o",IF(WEEKDAY(Konfig!AJ14)=5,"to",IF(WEEKDAY(Konfig!AJ14)=6,"f",IF(WEEKDAY(Konfig!AJ14)=7,"l","s"))))))</f>
        <v>f</v>
      </c>
      <c r="Z5" s="12" t="str">
        <f>IF(WEEKDAY(Konfig!AK14)=2,"m",IF(WEEKDAY(Konfig!AK14)=3,"ti",IF(WEEKDAY(Konfig!AK14)=4,"o",IF(WEEKDAY(Konfig!AK14)=5,"to",IF(WEEKDAY(Konfig!AK14)=6,"f",IF(WEEKDAY(Konfig!AK14)=7,"l","s"))))))</f>
        <v>l</v>
      </c>
      <c r="AA5" s="12" t="str">
        <f>IF(WEEKDAY(Konfig!AL14)=2,"m",IF(WEEKDAY(Konfig!AL14)=3,"ti",IF(WEEKDAY(Konfig!AL14)=4,"o",IF(WEEKDAY(Konfig!AL14)=5,"to",IF(WEEKDAY(Konfig!AL14)=6,"f",IF(WEEKDAY(Konfig!AL14)=7,"l","s"))))))</f>
        <v>s</v>
      </c>
      <c r="AB5" s="12" t="str">
        <f>IF(WEEKDAY(Konfig!AM14)=2,"m",IF(WEEKDAY(Konfig!AM14)=3,"ti",IF(WEEKDAY(Konfig!AM14)=4,"o",IF(WEEKDAY(Konfig!AM14)=5,"to",IF(WEEKDAY(Konfig!AM14)=6,"f",IF(WEEKDAY(Konfig!AM14)=7,"l","s"))))))</f>
        <v>m</v>
      </c>
      <c r="AC5" s="12" t="str">
        <f>IF(WEEKDAY(Konfig!AN14)=2,"m",IF(WEEKDAY(Konfig!AN14)=3,"ti",IF(WEEKDAY(Konfig!AN14)=4,"o",IF(WEEKDAY(Konfig!AN14)=5,"to",IF(WEEKDAY(Konfig!AN14)=6,"f",IF(WEEKDAY(Konfig!AN14)=7,"l","s"))))))</f>
        <v>ti</v>
      </c>
      <c r="AD5" s="12" t="str">
        <f>IF(WEEKDAY(Konfig!AO14)=2,"m",IF(WEEKDAY(Konfig!AO14)=3,"ti",IF(WEEKDAY(Konfig!AO14)=4,"o",IF(WEEKDAY(Konfig!AO14)=5,"to",IF(WEEKDAY(Konfig!AO14)=6,"f",IF(WEEKDAY(Konfig!AO14)=7,"l","s"))))))</f>
        <v>o</v>
      </c>
      <c r="AE5" s="12" t="str">
        <f>IF(WEEKDAY(Konfig!AP14)=2,"m",IF(WEEKDAY(Konfig!AP14)=3,"ti",IF(WEEKDAY(Konfig!AP14)=4,"o",IF(WEEKDAY(Konfig!AP14)=5,"to",IF(WEEKDAY(Konfig!AP14)=6,"f",IF(WEEKDAY(Konfig!AP14)=7,"l","s"))))))</f>
        <v>to</v>
      </c>
      <c r="AF5" s="12" t="str">
        <f>IF(WEEKDAY(Konfig!AQ14)=2,"m",IF(WEEKDAY(Konfig!AQ14)=3,"ti",IF(WEEKDAY(Konfig!AQ14)=4,"o",IF(WEEKDAY(Konfig!AQ14)=5,"to",IF(WEEKDAY(Konfig!AQ14)=6,"f",IF(WEEKDAY(Konfig!AQ14)=7,"l","s"))))))</f>
        <v>f</v>
      </c>
      <c r="AG5" s="12" t="str">
        <f>IF(WEEKDAY(Konfig!AR14)=2,"m",IF(WEEKDAY(Konfig!AR14)=3,"ti",IF(WEEKDAY(Konfig!AR14)=4,"o",IF(WEEKDAY(Konfig!AR14)=5,"to",IF(WEEKDAY(Konfig!AR14)=6,"f",IF(WEEKDAY(Konfig!AR14)=7,"l","s"))))))</f>
        <v>l</v>
      </c>
      <c r="AH5" s="12" t="s">
        <v>12</v>
      </c>
      <c r="AI5" s="12" t="s">
        <v>29</v>
      </c>
      <c r="AJ5" s="7" t="s">
        <v>36</v>
      </c>
      <c r="AK5" s="24" t="s">
        <v>39</v>
      </c>
    </row>
    <row r="6" spans="1:37">
      <c r="A6" s="6">
        <v>1</v>
      </c>
      <c r="B6" s="6" t="str">
        <f>IF(Konfig!F7&gt;0,Konfig!F7,"")</f>
        <v>&lt;ange projektdeltagare&gt;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1">
        <f>SUM(C6:AG6)</f>
        <v>0</v>
      </c>
      <c r="AI6" s="11">
        <f>AH6*Konfig!G7</f>
        <v>0</v>
      </c>
      <c r="AJ6" s="11">
        <f>AH6+Jun!AI6</f>
        <v>0</v>
      </c>
      <c r="AK6" s="6">
        <f>AJ6*Konfig!$G7</f>
        <v>0</v>
      </c>
    </row>
    <row r="7" spans="1:37">
      <c r="A7" s="6">
        <v>2</v>
      </c>
      <c r="B7" s="6" t="str">
        <f>IF(Konfig!F8&gt;0,Konfig!F8,"")</f>
        <v>&lt;på fliken Konfig&gt;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1">
        <f t="shared" ref="AH7:AH25" si="0">SUM(C7:AG7)</f>
        <v>0</v>
      </c>
      <c r="AI7" s="11">
        <f>AH7*Konfig!G8</f>
        <v>0</v>
      </c>
      <c r="AJ7" s="11">
        <f>AH7+Jun!AI7</f>
        <v>0</v>
      </c>
      <c r="AK7" s="6">
        <f>AJ7*Konfig!$G8</f>
        <v>0</v>
      </c>
    </row>
    <row r="8" spans="1:37">
      <c r="A8" s="6">
        <v>3</v>
      </c>
      <c r="B8" s="6" t="str">
        <f>IF(Konfig!F9&gt;0,Konfig!F9,"")</f>
        <v/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1">
        <f t="shared" si="0"/>
        <v>0</v>
      </c>
      <c r="AI8" s="11">
        <f>AH8*Konfig!G9</f>
        <v>0</v>
      </c>
      <c r="AJ8" s="11">
        <f>AH8+Jun!AI8</f>
        <v>0</v>
      </c>
      <c r="AK8" s="6">
        <f>AJ8*Konfig!$G9</f>
        <v>0</v>
      </c>
    </row>
    <row r="9" spans="1:37">
      <c r="A9" s="6">
        <v>4</v>
      </c>
      <c r="B9" s="6" t="str">
        <f>IF(Konfig!F10&gt;0,Konfig!F10,"")</f>
        <v/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1">
        <f t="shared" si="0"/>
        <v>0</v>
      </c>
      <c r="AI9" s="11">
        <f>AH9*Konfig!G10</f>
        <v>0</v>
      </c>
      <c r="AJ9" s="11">
        <f>AH9+Jun!AI9</f>
        <v>0</v>
      </c>
      <c r="AK9" s="6">
        <f>AJ9*Konfig!$G10</f>
        <v>0</v>
      </c>
    </row>
    <row r="10" spans="1:37">
      <c r="A10" s="6">
        <v>5</v>
      </c>
      <c r="B10" s="6" t="str">
        <f>IF(Konfig!F11&gt;0,Konfig!F11,"")</f>
        <v/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1">
        <f t="shared" si="0"/>
        <v>0</v>
      </c>
      <c r="AI10" s="11">
        <f>AH10*Konfig!G11</f>
        <v>0</v>
      </c>
      <c r="AJ10" s="11">
        <f>AH10+Jun!AI10</f>
        <v>0</v>
      </c>
      <c r="AK10" s="6">
        <f>AJ10*Konfig!$G11</f>
        <v>0</v>
      </c>
    </row>
    <row r="11" spans="1:37">
      <c r="A11" s="6">
        <v>6</v>
      </c>
      <c r="B11" s="6" t="str">
        <f>IF(Konfig!F12&gt;0,Konfig!F12,"")</f>
        <v/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1">
        <f t="shared" si="0"/>
        <v>0</v>
      </c>
      <c r="AI11" s="11">
        <f>AH11*Konfig!G12</f>
        <v>0</v>
      </c>
      <c r="AJ11" s="11">
        <f>AH11+Jun!AI11</f>
        <v>0</v>
      </c>
      <c r="AK11" s="6">
        <f>AJ11*Konfig!$G12</f>
        <v>0</v>
      </c>
    </row>
    <row r="12" spans="1:37">
      <c r="A12" s="6">
        <v>7</v>
      </c>
      <c r="B12" s="6" t="str">
        <f>IF(Konfig!F13&gt;0,Konfig!F13,"")</f>
        <v/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1">
        <f t="shared" si="0"/>
        <v>0</v>
      </c>
      <c r="AI12" s="11">
        <f>AH12*Konfig!G13</f>
        <v>0</v>
      </c>
      <c r="AJ12" s="11">
        <f>AH12+Jun!AI12</f>
        <v>0</v>
      </c>
      <c r="AK12" s="6">
        <f>AJ12*Konfig!$G13</f>
        <v>0</v>
      </c>
    </row>
    <row r="13" spans="1:37">
      <c r="A13" s="6">
        <v>8</v>
      </c>
      <c r="B13" s="6" t="str">
        <f>IF(Konfig!F14&gt;0,Konfig!F14,"")</f>
        <v/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1">
        <f t="shared" si="0"/>
        <v>0</v>
      </c>
      <c r="AI13" s="11">
        <f>AH13*Konfig!G14</f>
        <v>0</v>
      </c>
      <c r="AJ13" s="11">
        <f>AH13+Jun!AI13</f>
        <v>0</v>
      </c>
      <c r="AK13" s="6">
        <f>AJ13*Konfig!$G14</f>
        <v>0</v>
      </c>
    </row>
    <row r="14" spans="1:37">
      <c r="A14" s="6">
        <v>9</v>
      </c>
      <c r="B14" s="6" t="str">
        <f>IF(Konfig!F15&gt;0,Konfig!F15,"")</f>
        <v/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1">
        <f t="shared" si="0"/>
        <v>0</v>
      </c>
      <c r="AI14" s="11">
        <f>AH14*Konfig!G15</f>
        <v>0</v>
      </c>
      <c r="AJ14" s="11">
        <f>AH14+Jun!AI14</f>
        <v>0</v>
      </c>
      <c r="AK14" s="6">
        <f>AJ14*Konfig!$G15</f>
        <v>0</v>
      </c>
    </row>
    <row r="15" spans="1:37">
      <c r="A15" s="6">
        <v>10</v>
      </c>
      <c r="B15" s="6" t="str">
        <f>IF(Konfig!F16&gt;0,Konfig!F16,"")</f>
        <v/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1">
        <f t="shared" si="0"/>
        <v>0</v>
      </c>
      <c r="AI15" s="11">
        <f>AH15*Konfig!G16</f>
        <v>0</v>
      </c>
      <c r="AJ15" s="11">
        <f>AH15+Jun!AI15</f>
        <v>0</v>
      </c>
      <c r="AK15" s="6">
        <f>AJ15*Konfig!$G16</f>
        <v>0</v>
      </c>
    </row>
    <row r="16" spans="1:37">
      <c r="A16" s="6">
        <v>11</v>
      </c>
      <c r="B16" s="6" t="str">
        <f>IF(Konfig!F17&gt;0,Konfig!F17,"")</f>
        <v/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1">
        <f t="shared" si="0"/>
        <v>0</v>
      </c>
      <c r="AI16" s="11">
        <f>AH16*Konfig!G17</f>
        <v>0</v>
      </c>
      <c r="AJ16" s="11">
        <f>AH16+Jun!AI16</f>
        <v>0</v>
      </c>
      <c r="AK16" s="6">
        <f>AJ16*Konfig!$G17</f>
        <v>0</v>
      </c>
    </row>
    <row r="17" spans="1:37">
      <c r="A17" s="6">
        <v>12</v>
      </c>
      <c r="B17" s="6" t="str">
        <f>IF(Konfig!F18&gt;0,Konfig!F18,"")</f>
        <v/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1">
        <f t="shared" si="0"/>
        <v>0</v>
      </c>
      <c r="AI17" s="11">
        <f>AH17*Konfig!G18</f>
        <v>0</v>
      </c>
      <c r="AJ17" s="11">
        <f>AH17+Jun!AI17</f>
        <v>0</v>
      </c>
      <c r="AK17" s="6">
        <f>AJ17*Konfig!$G18</f>
        <v>0</v>
      </c>
    </row>
    <row r="18" spans="1:37">
      <c r="A18" s="6">
        <v>13</v>
      </c>
      <c r="B18" s="6" t="str">
        <f>IF(Konfig!F19&gt;0,Konfig!F19,"")</f>
        <v/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1">
        <f t="shared" si="0"/>
        <v>0</v>
      </c>
      <c r="AI18" s="11">
        <f>AH18*Konfig!G19</f>
        <v>0</v>
      </c>
      <c r="AJ18" s="11">
        <f>AH18+Jun!AI18</f>
        <v>0</v>
      </c>
      <c r="AK18" s="6">
        <f>AJ18*Konfig!$G19</f>
        <v>0</v>
      </c>
    </row>
    <row r="19" spans="1:37">
      <c r="A19" s="6">
        <v>14</v>
      </c>
      <c r="B19" s="6" t="str">
        <f>IF(Konfig!F20&gt;0,Konfig!F20,"")</f>
        <v/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1">
        <f t="shared" si="0"/>
        <v>0</v>
      </c>
      <c r="AI19" s="11">
        <f>AH19*Konfig!G20</f>
        <v>0</v>
      </c>
      <c r="AJ19" s="11">
        <f>AH19+Jun!AI19</f>
        <v>0</v>
      </c>
      <c r="AK19" s="6">
        <f>AJ19*Konfig!$G20</f>
        <v>0</v>
      </c>
    </row>
    <row r="20" spans="1:37">
      <c r="A20" s="6">
        <v>15</v>
      </c>
      <c r="B20" s="6" t="str">
        <f>IF(Konfig!F21&gt;0,Konfig!F21,"")</f>
        <v/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1">
        <f t="shared" si="0"/>
        <v>0</v>
      </c>
      <c r="AI20" s="11">
        <f>AH20*Konfig!G21</f>
        <v>0</v>
      </c>
      <c r="AJ20" s="11">
        <f>AH20+Jun!AI20</f>
        <v>0</v>
      </c>
      <c r="AK20" s="6">
        <f>AJ20*Konfig!$G21</f>
        <v>0</v>
      </c>
    </row>
    <row r="21" spans="1:37">
      <c r="A21" s="6">
        <v>16</v>
      </c>
      <c r="B21" s="6" t="str">
        <f>IF(Konfig!F22&gt;0,Konfig!F22,"")</f>
        <v/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1">
        <f t="shared" si="0"/>
        <v>0</v>
      </c>
      <c r="AI21" s="11">
        <f>AH21*Konfig!G22</f>
        <v>0</v>
      </c>
      <c r="AJ21" s="11">
        <f>AH21+Jun!AI21</f>
        <v>0</v>
      </c>
      <c r="AK21" s="6">
        <f>AJ21*Konfig!$G22</f>
        <v>0</v>
      </c>
    </row>
    <row r="22" spans="1:37">
      <c r="A22" s="6">
        <v>17</v>
      </c>
      <c r="B22" s="6" t="str">
        <f>IF(Konfig!F23&gt;0,Konfig!F23,"")</f>
        <v/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1">
        <f t="shared" si="0"/>
        <v>0</v>
      </c>
      <c r="AI22" s="11">
        <f>AH22*Konfig!G23</f>
        <v>0</v>
      </c>
      <c r="AJ22" s="11">
        <f>AH22+Jun!AI22</f>
        <v>0</v>
      </c>
      <c r="AK22" s="6">
        <f>AJ22*Konfig!$G23</f>
        <v>0</v>
      </c>
    </row>
    <row r="23" spans="1:37">
      <c r="A23" s="6">
        <v>18</v>
      </c>
      <c r="B23" s="6" t="str">
        <f>IF(Konfig!F24&gt;0,Konfig!F24,"")</f>
        <v/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1">
        <f t="shared" si="0"/>
        <v>0</v>
      </c>
      <c r="AI23" s="11">
        <f>AH23*Konfig!G24</f>
        <v>0</v>
      </c>
      <c r="AJ23" s="11">
        <f>AH23+Jun!AI23</f>
        <v>0</v>
      </c>
      <c r="AK23" s="6">
        <f>AJ23*Konfig!$G24</f>
        <v>0</v>
      </c>
    </row>
    <row r="24" spans="1:37">
      <c r="A24" s="6">
        <v>19</v>
      </c>
      <c r="B24" s="6" t="str">
        <f>IF(Konfig!F25&gt;0,Konfig!F25,"")</f>
        <v/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1">
        <f t="shared" si="0"/>
        <v>0</v>
      </c>
      <c r="AI24" s="11">
        <f>AH24*Konfig!G25</f>
        <v>0</v>
      </c>
      <c r="AJ24" s="11">
        <f>AH24+Jun!AI24</f>
        <v>0</v>
      </c>
      <c r="AK24" s="6">
        <f>AJ24*Konfig!$G25</f>
        <v>0</v>
      </c>
    </row>
    <row r="25" spans="1:37">
      <c r="A25" s="6">
        <v>20</v>
      </c>
      <c r="B25" s="6" t="str">
        <f>IF(Konfig!F26&gt;0,Konfig!F26,"")</f>
        <v/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1">
        <f t="shared" si="0"/>
        <v>0</v>
      </c>
      <c r="AI25" s="11">
        <f>AH25*Konfig!G26</f>
        <v>0</v>
      </c>
      <c r="AJ25" s="11">
        <f>AH25+Jun!AI25</f>
        <v>0</v>
      </c>
      <c r="AK25" s="6">
        <f>AJ25*Konfig!$G26</f>
        <v>0</v>
      </c>
    </row>
    <row r="26" spans="1:37">
      <c r="B26" s="6" t="s">
        <v>12</v>
      </c>
      <c r="C26" s="7">
        <f t="shared" ref="C26:AG26" si="1">SUM(C6:C25)</f>
        <v>0</v>
      </c>
      <c r="D26" s="7">
        <f t="shared" si="1"/>
        <v>0</v>
      </c>
      <c r="E26" s="7">
        <f t="shared" si="1"/>
        <v>0</v>
      </c>
      <c r="F26" s="7">
        <f t="shared" si="1"/>
        <v>0</v>
      </c>
      <c r="G26" s="7">
        <f t="shared" si="1"/>
        <v>0</v>
      </c>
      <c r="H26" s="7">
        <f t="shared" si="1"/>
        <v>0</v>
      </c>
      <c r="I26" s="7">
        <f t="shared" si="1"/>
        <v>0</v>
      </c>
      <c r="J26" s="7">
        <f t="shared" si="1"/>
        <v>0</v>
      </c>
      <c r="K26" s="7">
        <f t="shared" si="1"/>
        <v>0</v>
      </c>
      <c r="L26" s="7">
        <f t="shared" si="1"/>
        <v>0</v>
      </c>
      <c r="M26" s="7">
        <f t="shared" si="1"/>
        <v>0</v>
      </c>
      <c r="N26" s="7">
        <f t="shared" si="1"/>
        <v>0</v>
      </c>
      <c r="O26" s="7">
        <f t="shared" si="1"/>
        <v>0</v>
      </c>
      <c r="P26" s="7">
        <f t="shared" si="1"/>
        <v>0</v>
      </c>
      <c r="Q26" s="7">
        <f t="shared" si="1"/>
        <v>0</v>
      </c>
      <c r="R26" s="7">
        <f t="shared" si="1"/>
        <v>0</v>
      </c>
      <c r="S26" s="7">
        <f t="shared" si="1"/>
        <v>0</v>
      </c>
      <c r="T26" s="7">
        <f t="shared" si="1"/>
        <v>0</v>
      </c>
      <c r="U26" s="7">
        <f t="shared" si="1"/>
        <v>0</v>
      </c>
      <c r="V26" s="7">
        <f t="shared" si="1"/>
        <v>0</v>
      </c>
      <c r="W26" s="7">
        <f t="shared" si="1"/>
        <v>0</v>
      </c>
      <c r="X26" s="7">
        <f t="shared" si="1"/>
        <v>0</v>
      </c>
      <c r="Y26" s="7">
        <f t="shared" si="1"/>
        <v>0</v>
      </c>
      <c r="Z26" s="7">
        <f t="shared" si="1"/>
        <v>0</v>
      </c>
      <c r="AA26" s="7">
        <f t="shared" si="1"/>
        <v>0</v>
      </c>
      <c r="AB26" s="7">
        <f t="shared" si="1"/>
        <v>0</v>
      </c>
      <c r="AC26" s="7">
        <f t="shared" si="1"/>
        <v>0</v>
      </c>
      <c r="AD26" s="7">
        <f t="shared" si="1"/>
        <v>0</v>
      </c>
      <c r="AE26" s="7">
        <f t="shared" si="1"/>
        <v>0</v>
      </c>
      <c r="AF26" s="7">
        <f t="shared" si="1"/>
        <v>0</v>
      </c>
      <c r="AG26" s="7">
        <f t="shared" si="1"/>
        <v>0</v>
      </c>
      <c r="AH26" s="11">
        <f>SUM(AH6:AH25)</f>
        <v>0</v>
      </c>
      <c r="AI26" s="11">
        <f>SUM(AI6:AI25)</f>
        <v>0</v>
      </c>
      <c r="AJ26" s="11">
        <f>SUM(AJ6:AJ25)</f>
        <v>0</v>
      </c>
      <c r="AK26" s="11">
        <f>SUM(AK6:AK25)</f>
        <v>0</v>
      </c>
    </row>
  </sheetData>
  <sheetProtection sheet="1" objects="1" scenarios="1" selectLockedCells="1"/>
  <mergeCells count="3">
    <mergeCell ref="C1:G1"/>
    <mergeCell ref="H1:K1"/>
    <mergeCell ref="A2:B2"/>
  </mergeCells>
  <conditionalFormatting sqref="C4:AG26">
    <cfRule type="expression" dxfId="5" priority="1">
      <formula>OR(C$5="l",C$5="s")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K26"/>
  <sheetViews>
    <sheetView workbookViewId="0">
      <selection activeCell="D10" sqref="C6:D10"/>
    </sheetView>
  </sheetViews>
  <sheetFormatPr defaultRowHeight="15"/>
  <cols>
    <col min="1" max="1" width="3" bestFit="1" customWidth="1"/>
    <col min="2" max="2" width="26.42578125" customWidth="1"/>
    <col min="3" max="33" width="4" customWidth="1"/>
    <col min="35" max="35" width="9.85546875" bestFit="1" customWidth="1"/>
  </cols>
  <sheetData>
    <row r="1" spans="1:37" ht="18.75">
      <c r="A1" s="10" t="s">
        <v>31</v>
      </c>
      <c r="B1" s="10"/>
      <c r="C1" s="26">
        <f>Konfig!N15</f>
        <v>40391</v>
      </c>
      <c r="D1" s="26"/>
      <c r="E1" s="26"/>
      <c r="F1" s="26"/>
      <c r="G1" s="26"/>
      <c r="H1" s="25">
        <f>Konfig!N15</f>
        <v>40391</v>
      </c>
      <c r="I1" s="25"/>
      <c r="J1" s="25"/>
      <c r="K1" s="25"/>
    </row>
    <row r="2" spans="1:37">
      <c r="A2" s="28" t="str">
        <f>IF(Konfig!B4&gt;0,Konfig!B4,"")</f>
        <v>&lt;ange projektets namn på fliken Konfig&gt;</v>
      </c>
      <c r="B2" s="28"/>
    </row>
    <row r="4" spans="1:37">
      <c r="B4" s="8"/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  <c r="Q4" s="12">
        <v>15</v>
      </c>
      <c r="R4" s="12">
        <v>16</v>
      </c>
      <c r="S4" s="12">
        <v>17</v>
      </c>
      <c r="T4" s="12">
        <v>18</v>
      </c>
      <c r="U4" s="12">
        <v>19</v>
      </c>
      <c r="V4" s="12">
        <v>20</v>
      </c>
      <c r="W4" s="12">
        <v>21</v>
      </c>
      <c r="X4" s="12">
        <v>22</v>
      </c>
      <c r="Y4" s="12">
        <v>23</v>
      </c>
      <c r="Z4" s="12">
        <v>24</v>
      </c>
      <c r="AA4" s="12">
        <v>25</v>
      </c>
      <c r="AB4" s="12">
        <v>26</v>
      </c>
      <c r="AC4" s="12">
        <v>27</v>
      </c>
      <c r="AD4" s="12">
        <v>28</v>
      </c>
      <c r="AE4" s="12">
        <v>29</v>
      </c>
      <c r="AF4" s="12">
        <v>30</v>
      </c>
      <c r="AG4" s="12">
        <v>31</v>
      </c>
      <c r="AH4" s="13"/>
      <c r="AI4" s="14"/>
    </row>
    <row r="5" spans="1:37">
      <c r="B5" s="9"/>
      <c r="C5" s="12" t="str">
        <f>IF(WEEKDAY(Konfig!N15)=2,"m",IF(WEEKDAY(Konfig!N15)=3,"ti",IF(WEEKDAY(Konfig!N15)=4,"o",IF(WEEKDAY(Konfig!N15)=5,"to",IF(WEEKDAY(Konfig!N15)=6,"f",IF(WEEKDAY(Konfig!N15)=7,"l","s"))))))</f>
        <v>s</v>
      </c>
      <c r="D5" s="12" t="str">
        <f>IF(WEEKDAY(Konfig!O15)=2,"m",IF(WEEKDAY(Konfig!O15)=3,"ti",IF(WEEKDAY(Konfig!O15)=4,"o",IF(WEEKDAY(Konfig!O15)=5,"to",IF(WEEKDAY(Konfig!O15)=6,"f",IF(WEEKDAY(Konfig!O15)=7,"l","s"))))))</f>
        <v>m</v>
      </c>
      <c r="E5" s="12" t="str">
        <f>IF(WEEKDAY(Konfig!P15)=2,"m",IF(WEEKDAY(Konfig!P15)=3,"ti",IF(WEEKDAY(Konfig!P15)=4,"o",IF(WEEKDAY(Konfig!P15)=5,"to",IF(WEEKDAY(Konfig!P15)=6,"f",IF(WEEKDAY(Konfig!P15)=7,"l","s"))))))</f>
        <v>ti</v>
      </c>
      <c r="F5" s="12" t="str">
        <f>IF(WEEKDAY(Konfig!Q15)=2,"m",IF(WEEKDAY(Konfig!Q15)=3,"ti",IF(WEEKDAY(Konfig!Q15)=4,"o",IF(WEEKDAY(Konfig!Q15)=5,"to",IF(WEEKDAY(Konfig!Q15)=6,"f",IF(WEEKDAY(Konfig!Q15)=7,"l","s"))))))</f>
        <v>o</v>
      </c>
      <c r="G5" s="12" t="str">
        <f>IF(WEEKDAY(Konfig!R15)=2,"m",IF(WEEKDAY(Konfig!R15)=3,"ti",IF(WEEKDAY(Konfig!R15)=4,"o",IF(WEEKDAY(Konfig!R15)=5,"to",IF(WEEKDAY(Konfig!R15)=6,"f",IF(WEEKDAY(Konfig!R15)=7,"l","s"))))))</f>
        <v>to</v>
      </c>
      <c r="H5" s="12" t="str">
        <f>IF(WEEKDAY(Konfig!S15)=2,"m",IF(WEEKDAY(Konfig!S15)=3,"ti",IF(WEEKDAY(Konfig!S15)=4,"o",IF(WEEKDAY(Konfig!S15)=5,"to",IF(WEEKDAY(Konfig!S15)=6,"f",IF(WEEKDAY(Konfig!S15)=7,"l","s"))))))</f>
        <v>f</v>
      </c>
      <c r="I5" s="12" t="str">
        <f>IF(WEEKDAY(Konfig!T15)=2,"m",IF(WEEKDAY(Konfig!T15)=3,"ti",IF(WEEKDAY(Konfig!T15)=4,"o",IF(WEEKDAY(Konfig!T15)=5,"to",IF(WEEKDAY(Konfig!T15)=6,"f",IF(WEEKDAY(Konfig!T15)=7,"l","s"))))))</f>
        <v>l</v>
      </c>
      <c r="J5" s="12" t="str">
        <f>IF(WEEKDAY(Konfig!U15)=2,"m",IF(WEEKDAY(Konfig!U15)=3,"ti",IF(WEEKDAY(Konfig!U15)=4,"o",IF(WEEKDAY(Konfig!U15)=5,"to",IF(WEEKDAY(Konfig!U15)=6,"f",IF(WEEKDAY(Konfig!U15)=7,"l","s"))))))</f>
        <v>s</v>
      </c>
      <c r="K5" s="12" t="str">
        <f>IF(WEEKDAY(Konfig!V15)=2,"m",IF(WEEKDAY(Konfig!V15)=3,"ti",IF(WEEKDAY(Konfig!V15)=4,"o",IF(WEEKDAY(Konfig!V15)=5,"to",IF(WEEKDAY(Konfig!V15)=6,"f",IF(WEEKDAY(Konfig!V15)=7,"l","s"))))))</f>
        <v>m</v>
      </c>
      <c r="L5" s="12" t="str">
        <f>IF(WEEKDAY(Konfig!W15)=2,"m",IF(WEEKDAY(Konfig!W15)=3,"ti",IF(WEEKDAY(Konfig!W15)=4,"o",IF(WEEKDAY(Konfig!W15)=5,"to",IF(WEEKDAY(Konfig!W15)=6,"f",IF(WEEKDAY(Konfig!W15)=7,"l","s"))))))</f>
        <v>ti</v>
      </c>
      <c r="M5" s="12" t="str">
        <f>IF(WEEKDAY(Konfig!X15)=2,"m",IF(WEEKDAY(Konfig!X15)=3,"ti",IF(WEEKDAY(Konfig!X15)=4,"o",IF(WEEKDAY(Konfig!X15)=5,"to",IF(WEEKDAY(Konfig!X15)=6,"f",IF(WEEKDAY(Konfig!X15)=7,"l","s"))))))</f>
        <v>o</v>
      </c>
      <c r="N5" s="12" t="str">
        <f>IF(WEEKDAY(Konfig!Y15)=2,"m",IF(WEEKDAY(Konfig!Y15)=3,"ti",IF(WEEKDAY(Konfig!Y15)=4,"o",IF(WEEKDAY(Konfig!Y15)=5,"to",IF(WEEKDAY(Konfig!Y15)=6,"f",IF(WEEKDAY(Konfig!Y15)=7,"l","s"))))))</f>
        <v>to</v>
      </c>
      <c r="O5" s="12" t="str">
        <f>IF(WEEKDAY(Konfig!Z15)=2,"m",IF(WEEKDAY(Konfig!Z15)=3,"ti",IF(WEEKDAY(Konfig!Z15)=4,"o",IF(WEEKDAY(Konfig!Z15)=5,"to",IF(WEEKDAY(Konfig!Z15)=6,"f",IF(WEEKDAY(Konfig!Z15)=7,"l","s"))))))</f>
        <v>f</v>
      </c>
      <c r="P5" s="12" t="str">
        <f>IF(WEEKDAY(Konfig!AA15)=2,"m",IF(WEEKDAY(Konfig!AA15)=3,"ti",IF(WEEKDAY(Konfig!AA15)=4,"o",IF(WEEKDAY(Konfig!AA15)=5,"to",IF(WEEKDAY(Konfig!AA15)=6,"f",IF(WEEKDAY(Konfig!AA15)=7,"l","s"))))))</f>
        <v>l</v>
      </c>
      <c r="Q5" s="12" t="str">
        <f>IF(WEEKDAY(Konfig!AB15)=2,"m",IF(WEEKDAY(Konfig!AB15)=3,"ti",IF(WEEKDAY(Konfig!AB15)=4,"o",IF(WEEKDAY(Konfig!AB15)=5,"to",IF(WEEKDAY(Konfig!AB15)=6,"f",IF(WEEKDAY(Konfig!AB15)=7,"l","s"))))))</f>
        <v>s</v>
      </c>
      <c r="R5" s="12" t="str">
        <f>IF(WEEKDAY(Konfig!AC15)=2,"m",IF(WEEKDAY(Konfig!AC15)=3,"ti",IF(WEEKDAY(Konfig!AC15)=4,"o",IF(WEEKDAY(Konfig!AC15)=5,"to",IF(WEEKDAY(Konfig!AC15)=6,"f",IF(WEEKDAY(Konfig!AC15)=7,"l","s"))))))</f>
        <v>m</v>
      </c>
      <c r="S5" s="12" t="str">
        <f>IF(WEEKDAY(Konfig!AD15)=2,"m",IF(WEEKDAY(Konfig!AD15)=3,"ti",IF(WEEKDAY(Konfig!AD15)=4,"o",IF(WEEKDAY(Konfig!AD15)=5,"to",IF(WEEKDAY(Konfig!AD15)=6,"f",IF(WEEKDAY(Konfig!AD15)=7,"l","s"))))))</f>
        <v>ti</v>
      </c>
      <c r="T5" s="12" t="str">
        <f>IF(WEEKDAY(Konfig!AE15)=2,"m",IF(WEEKDAY(Konfig!AE15)=3,"ti",IF(WEEKDAY(Konfig!AE15)=4,"o",IF(WEEKDAY(Konfig!AE15)=5,"to",IF(WEEKDAY(Konfig!AE15)=6,"f",IF(WEEKDAY(Konfig!AE15)=7,"l","s"))))))</f>
        <v>o</v>
      </c>
      <c r="U5" s="12" t="str">
        <f>IF(WEEKDAY(Konfig!AF15)=2,"m",IF(WEEKDAY(Konfig!AF15)=3,"ti",IF(WEEKDAY(Konfig!AF15)=4,"o",IF(WEEKDAY(Konfig!AF15)=5,"to",IF(WEEKDAY(Konfig!AF15)=6,"f",IF(WEEKDAY(Konfig!AF15)=7,"l","s"))))))</f>
        <v>to</v>
      </c>
      <c r="V5" s="12" t="str">
        <f>IF(WEEKDAY(Konfig!AG15)=2,"m",IF(WEEKDAY(Konfig!AG15)=3,"ti",IF(WEEKDAY(Konfig!AG15)=4,"o",IF(WEEKDAY(Konfig!AG15)=5,"to",IF(WEEKDAY(Konfig!AG15)=6,"f",IF(WEEKDAY(Konfig!AG15)=7,"l","s"))))))</f>
        <v>f</v>
      </c>
      <c r="W5" s="12" t="str">
        <f>IF(WEEKDAY(Konfig!AH15)=2,"m",IF(WEEKDAY(Konfig!AH15)=3,"ti",IF(WEEKDAY(Konfig!AH15)=4,"o",IF(WEEKDAY(Konfig!AH15)=5,"to",IF(WEEKDAY(Konfig!AH15)=6,"f",IF(WEEKDAY(Konfig!AH15)=7,"l","s"))))))</f>
        <v>l</v>
      </c>
      <c r="X5" s="12" t="str">
        <f>IF(WEEKDAY(Konfig!AI15)=2,"m",IF(WEEKDAY(Konfig!AI15)=3,"ti",IF(WEEKDAY(Konfig!AI15)=4,"o",IF(WEEKDAY(Konfig!AI15)=5,"to",IF(WEEKDAY(Konfig!AI15)=6,"f",IF(WEEKDAY(Konfig!AI15)=7,"l","s"))))))</f>
        <v>s</v>
      </c>
      <c r="Y5" s="12" t="str">
        <f>IF(WEEKDAY(Konfig!AJ15)=2,"m",IF(WEEKDAY(Konfig!AJ15)=3,"ti",IF(WEEKDAY(Konfig!AJ15)=4,"o",IF(WEEKDAY(Konfig!AJ15)=5,"to",IF(WEEKDAY(Konfig!AJ15)=6,"f",IF(WEEKDAY(Konfig!AJ15)=7,"l","s"))))))</f>
        <v>m</v>
      </c>
      <c r="Z5" s="12" t="str">
        <f>IF(WEEKDAY(Konfig!AK15)=2,"m",IF(WEEKDAY(Konfig!AK15)=3,"ti",IF(WEEKDAY(Konfig!AK15)=4,"o",IF(WEEKDAY(Konfig!AK15)=5,"to",IF(WEEKDAY(Konfig!AK15)=6,"f",IF(WEEKDAY(Konfig!AK15)=7,"l","s"))))))</f>
        <v>ti</v>
      </c>
      <c r="AA5" s="12" t="str">
        <f>IF(WEEKDAY(Konfig!AL15)=2,"m",IF(WEEKDAY(Konfig!AL15)=3,"ti",IF(WEEKDAY(Konfig!AL15)=4,"o",IF(WEEKDAY(Konfig!AL15)=5,"to",IF(WEEKDAY(Konfig!AL15)=6,"f",IF(WEEKDAY(Konfig!AL15)=7,"l","s"))))))</f>
        <v>o</v>
      </c>
      <c r="AB5" s="12" t="str">
        <f>IF(WEEKDAY(Konfig!AM15)=2,"m",IF(WEEKDAY(Konfig!AM15)=3,"ti",IF(WEEKDAY(Konfig!AM15)=4,"o",IF(WEEKDAY(Konfig!AM15)=5,"to",IF(WEEKDAY(Konfig!AM15)=6,"f",IF(WEEKDAY(Konfig!AM15)=7,"l","s"))))))</f>
        <v>to</v>
      </c>
      <c r="AC5" s="12" t="str">
        <f>IF(WEEKDAY(Konfig!AN15)=2,"m",IF(WEEKDAY(Konfig!AN15)=3,"ti",IF(WEEKDAY(Konfig!AN15)=4,"o",IF(WEEKDAY(Konfig!AN15)=5,"to",IF(WEEKDAY(Konfig!AN15)=6,"f",IF(WEEKDAY(Konfig!AN15)=7,"l","s"))))))</f>
        <v>f</v>
      </c>
      <c r="AD5" s="12" t="str">
        <f>IF(WEEKDAY(Konfig!AO15)=2,"m",IF(WEEKDAY(Konfig!AO15)=3,"ti",IF(WEEKDAY(Konfig!AO15)=4,"o",IF(WEEKDAY(Konfig!AO15)=5,"to",IF(WEEKDAY(Konfig!AO15)=6,"f",IF(WEEKDAY(Konfig!AO15)=7,"l","s"))))))</f>
        <v>l</v>
      </c>
      <c r="AE5" s="12" t="str">
        <f>IF(WEEKDAY(Konfig!AP15)=2,"m",IF(WEEKDAY(Konfig!AP15)=3,"ti",IF(WEEKDAY(Konfig!AP15)=4,"o",IF(WEEKDAY(Konfig!AP15)=5,"to",IF(WEEKDAY(Konfig!AP15)=6,"f",IF(WEEKDAY(Konfig!AP15)=7,"l","s"))))))</f>
        <v>s</v>
      </c>
      <c r="AF5" s="12" t="str">
        <f>IF(WEEKDAY(Konfig!AQ15)=2,"m",IF(WEEKDAY(Konfig!AQ15)=3,"ti",IF(WEEKDAY(Konfig!AQ15)=4,"o",IF(WEEKDAY(Konfig!AQ15)=5,"to",IF(WEEKDAY(Konfig!AQ15)=6,"f",IF(WEEKDAY(Konfig!AQ15)=7,"l","s"))))))</f>
        <v>m</v>
      </c>
      <c r="AG5" s="12" t="str">
        <f>IF(WEEKDAY(Konfig!AR15)=2,"m",IF(WEEKDAY(Konfig!AR15)=3,"ti",IF(WEEKDAY(Konfig!AR15)=4,"o",IF(WEEKDAY(Konfig!AR15)=5,"to",IF(WEEKDAY(Konfig!AR15)=6,"f",IF(WEEKDAY(Konfig!AR15)=7,"l","s"))))))</f>
        <v>ti</v>
      </c>
      <c r="AH5" s="12" t="s">
        <v>12</v>
      </c>
      <c r="AI5" s="12" t="s">
        <v>29</v>
      </c>
      <c r="AJ5" s="7" t="s">
        <v>36</v>
      </c>
      <c r="AK5" s="24" t="s">
        <v>39</v>
      </c>
    </row>
    <row r="6" spans="1:37">
      <c r="A6" s="6">
        <v>1</v>
      </c>
      <c r="B6" s="6" t="str">
        <f>IF(Konfig!F7&gt;0,Konfig!F7,"")</f>
        <v>&lt;ange projektdeltagare&gt;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1">
        <f>SUM(C6:AG6)</f>
        <v>0</v>
      </c>
      <c r="AI6" s="11">
        <f>AH6*Konfig!G7</f>
        <v>0</v>
      </c>
      <c r="AJ6" s="11">
        <f>AH6+Jul!AJ6</f>
        <v>0</v>
      </c>
      <c r="AK6" s="6">
        <f>AJ6*Konfig!$G7</f>
        <v>0</v>
      </c>
    </row>
    <row r="7" spans="1:37">
      <c r="A7" s="6">
        <v>2</v>
      </c>
      <c r="B7" s="6" t="str">
        <f>IF(Konfig!F8&gt;0,Konfig!F8,"")</f>
        <v>&lt;på fliken Konfig&gt;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1">
        <f t="shared" ref="AH7:AH25" si="0">SUM(C7:AG7)</f>
        <v>0</v>
      </c>
      <c r="AI7" s="11">
        <f>AH7*Konfig!G8</f>
        <v>0</v>
      </c>
      <c r="AJ7" s="11">
        <f>AH7+Jul!AJ7</f>
        <v>0</v>
      </c>
      <c r="AK7" s="6">
        <f>AJ7*Konfig!$G8</f>
        <v>0</v>
      </c>
    </row>
    <row r="8" spans="1:37">
      <c r="A8" s="6">
        <v>3</v>
      </c>
      <c r="B8" s="6" t="str">
        <f>IF(Konfig!F9&gt;0,Konfig!F9,"")</f>
        <v/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1">
        <f t="shared" si="0"/>
        <v>0</v>
      </c>
      <c r="AI8" s="11">
        <f>AH8*Konfig!G9</f>
        <v>0</v>
      </c>
      <c r="AJ8" s="11">
        <f>AH8+Jul!AJ8</f>
        <v>0</v>
      </c>
      <c r="AK8" s="6">
        <f>AJ8*Konfig!$G9</f>
        <v>0</v>
      </c>
    </row>
    <row r="9" spans="1:37">
      <c r="A9" s="6">
        <v>4</v>
      </c>
      <c r="B9" s="6" t="str">
        <f>IF(Konfig!F10&gt;0,Konfig!F10,"")</f>
        <v/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1">
        <f t="shared" si="0"/>
        <v>0</v>
      </c>
      <c r="AI9" s="11">
        <f>AH9*Konfig!G10</f>
        <v>0</v>
      </c>
      <c r="AJ9" s="11">
        <f>AH9+Jul!AJ9</f>
        <v>0</v>
      </c>
      <c r="AK9" s="6">
        <f>AJ9*Konfig!$G10</f>
        <v>0</v>
      </c>
    </row>
    <row r="10" spans="1:37">
      <c r="A10" s="6">
        <v>5</v>
      </c>
      <c r="B10" s="6" t="str">
        <f>IF(Konfig!F11&gt;0,Konfig!F11,"")</f>
        <v/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1">
        <f t="shared" si="0"/>
        <v>0</v>
      </c>
      <c r="AI10" s="11">
        <f>AH10*Konfig!G11</f>
        <v>0</v>
      </c>
      <c r="AJ10" s="11">
        <f>AH10+Jul!AJ10</f>
        <v>0</v>
      </c>
      <c r="AK10" s="6">
        <f>AJ10*Konfig!$G11</f>
        <v>0</v>
      </c>
    </row>
    <row r="11" spans="1:37">
      <c r="A11" s="6">
        <v>6</v>
      </c>
      <c r="B11" s="6" t="str">
        <f>IF(Konfig!F12&gt;0,Konfig!F12,"")</f>
        <v/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1">
        <f t="shared" si="0"/>
        <v>0</v>
      </c>
      <c r="AI11" s="11">
        <f>AH11*Konfig!G12</f>
        <v>0</v>
      </c>
      <c r="AJ11" s="11">
        <f>AH11+Jul!AJ11</f>
        <v>0</v>
      </c>
      <c r="AK11" s="6">
        <f>AJ11*Konfig!$G12</f>
        <v>0</v>
      </c>
    </row>
    <row r="12" spans="1:37">
      <c r="A12" s="6">
        <v>7</v>
      </c>
      <c r="B12" s="6" t="str">
        <f>IF(Konfig!F13&gt;0,Konfig!F13,"")</f>
        <v/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1">
        <f t="shared" si="0"/>
        <v>0</v>
      </c>
      <c r="AI12" s="11">
        <f>AH12*Konfig!G13</f>
        <v>0</v>
      </c>
      <c r="AJ12" s="11">
        <f>AH12+Jul!AJ12</f>
        <v>0</v>
      </c>
      <c r="AK12" s="6">
        <f>AJ12*Konfig!$G13</f>
        <v>0</v>
      </c>
    </row>
    <row r="13" spans="1:37">
      <c r="A13" s="6">
        <v>8</v>
      </c>
      <c r="B13" s="6" t="str">
        <f>IF(Konfig!F14&gt;0,Konfig!F14,"")</f>
        <v/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1">
        <f t="shared" si="0"/>
        <v>0</v>
      </c>
      <c r="AI13" s="11">
        <f>AH13*Konfig!G14</f>
        <v>0</v>
      </c>
      <c r="AJ13" s="11">
        <f>AH13+Jul!AJ13</f>
        <v>0</v>
      </c>
      <c r="AK13" s="6">
        <f>AJ13*Konfig!$G14</f>
        <v>0</v>
      </c>
    </row>
    <row r="14" spans="1:37">
      <c r="A14" s="6">
        <v>9</v>
      </c>
      <c r="B14" s="6" t="str">
        <f>IF(Konfig!F15&gt;0,Konfig!F15,"")</f>
        <v/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1">
        <f t="shared" si="0"/>
        <v>0</v>
      </c>
      <c r="AI14" s="11">
        <f>AH14*Konfig!G15</f>
        <v>0</v>
      </c>
      <c r="AJ14" s="11">
        <f>AH14+Jul!AJ14</f>
        <v>0</v>
      </c>
      <c r="AK14" s="6">
        <f>AJ14*Konfig!$G15</f>
        <v>0</v>
      </c>
    </row>
    <row r="15" spans="1:37">
      <c r="A15" s="6">
        <v>10</v>
      </c>
      <c r="B15" s="6" t="str">
        <f>IF(Konfig!F16&gt;0,Konfig!F16,"")</f>
        <v/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1">
        <f t="shared" si="0"/>
        <v>0</v>
      </c>
      <c r="AI15" s="11">
        <f>AH15*Konfig!G16</f>
        <v>0</v>
      </c>
      <c r="AJ15" s="11">
        <f>AH15+Jul!AJ15</f>
        <v>0</v>
      </c>
      <c r="AK15" s="6">
        <f>AJ15*Konfig!$G16</f>
        <v>0</v>
      </c>
    </row>
    <row r="16" spans="1:37">
      <c r="A16" s="6">
        <v>11</v>
      </c>
      <c r="B16" s="6" t="str">
        <f>IF(Konfig!F17&gt;0,Konfig!F17,"")</f>
        <v/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1">
        <f t="shared" si="0"/>
        <v>0</v>
      </c>
      <c r="AI16" s="11">
        <f>AH16*Konfig!G17</f>
        <v>0</v>
      </c>
      <c r="AJ16" s="11">
        <f>AH16+Jul!AJ16</f>
        <v>0</v>
      </c>
      <c r="AK16" s="6">
        <f>AJ16*Konfig!$G17</f>
        <v>0</v>
      </c>
    </row>
    <row r="17" spans="1:37">
      <c r="A17" s="6">
        <v>12</v>
      </c>
      <c r="B17" s="6" t="str">
        <f>IF(Konfig!F18&gt;0,Konfig!F18,"")</f>
        <v/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1">
        <f t="shared" si="0"/>
        <v>0</v>
      </c>
      <c r="AI17" s="11">
        <f>AH17*Konfig!G18</f>
        <v>0</v>
      </c>
      <c r="AJ17" s="11">
        <f>AH17+Jul!AJ17</f>
        <v>0</v>
      </c>
      <c r="AK17" s="6">
        <f>AJ17*Konfig!$G18</f>
        <v>0</v>
      </c>
    </row>
    <row r="18" spans="1:37">
      <c r="A18" s="6">
        <v>13</v>
      </c>
      <c r="B18" s="6" t="str">
        <f>IF(Konfig!F19&gt;0,Konfig!F19,"")</f>
        <v/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1">
        <f t="shared" si="0"/>
        <v>0</v>
      </c>
      <c r="AI18" s="11">
        <f>AH18*Konfig!G19</f>
        <v>0</v>
      </c>
      <c r="AJ18" s="11">
        <f>AH18+Jul!AJ18</f>
        <v>0</v>
      </c>
      <c r="AK18" s="6">
        <f>AJ18*Konfig!$G19</f>
        <v>0</v>
      </c>
    </row>
    <row r="19" spans="1:37">
      <c r="A19" s="6">
        <v>14</v>
      </c>
      <c r="B19" s="6" t="str">
        <f>IF(Konfig!F20&gt;0,Konfig!F20,"")</f>
        <v/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1">
        <f t="shared" si="0"/>
        <v>0</v>
      </c>
      <c r="AI19" s="11">
        <f>AH19*Konfig!G20</f>
        <v>0</v>
      </c>
      <c r="AJ19" s="11">
        <f>AH19+Jul!AJ19</f>
        <v>0</v>
      </c>
      <c r="AK19" s="6">
        <f>AJ19*Konfig!$G20</f>
        <v>0</v>
      </c>
    </row>
    <row r="20" spans="1:37">
      <c r="A20" s="6">
        <v>15</v>
      </c>
      <c r="B20" s="6" t="str">
        <f>IF(Konfig!F21&gt;0,Konfig!F21,"")</f>
        <v/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1">
        <f t="shared" si="0"/>
        <v>0</v>
      </c>
      <c r="AI20" s="11">
        <f>AH20*Konfig!G21</f>
        <v>0</v>
      </c>
      <c r="AJ20" s="11">
        <f>AH20+Jul!AJ20</f>
        <v>0</v>
      </c>
      <c r="AK20" s="6">
        <f>AJ20*Konfig!$G21</f>
        <v>0</v>
      </c>
    </row>
    <row r="21" spans="1:37">
      <c r="A21" s="6">
        <v>16</v>
      </c>
      <c r="B21" s="6" t="str">
        <f>IF(Konfig!F22&gt;0,Konfig!F22,"")</f>
        <v/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1">
        <f t="shared" si="0"/>
        <v>0</v>
      </c>
      <c r="AI21" s="11">
        <f>AH21*Konfig!G22</f>
        <v>0</v>
      </c>
      <c r="AJ21" s="11">
        <f>AH21+Jul!AJ21</f>
        <v>0</v>
      </c>
      <c r="AK21" s="6">
        <f>AJ21*Konfig!$G22</f>
        <v>0</v>
      </c>
    </row>
    <row r="22" spans="1:37">
      <c r="A22" s="6">
        <v>17</v>
      </c>
      <c r="B22" s="6" t="str">
        <f>IF(Konfig!F23&gt;0,Konfig!F23,"")</f>
        <v/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1">
        <f t="shared" si="0"/>
        <v>0</v>
      </c>
      <c r="AI22" s="11">
        <f>AH22*Konfig!G23</f>
        <v>0</v>
      </c>
      <c r="AJ22" s="11">
        <f>AH22+Jul!AJ22</f>
        <v>0</v>
      </c>
      <c r="AK22" s="6">
        <f>AJ22*Konfig!$G23</f>
        <v>0</v>
      </c>
    </row>
    <row r="23" spans="1:37">
      <c r="A23" s="6">
        <v>18</v>
      </c>
      <c r="B23" s="6" t="str">
        <f>IF(Konfig!F24&gt;0,Konfig!F24,"")</f>
        <v/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1">
        <f t="shared" si="0"/>
        <v>0</v>
      </c>
      <c r="AI23" s="11">
        <f>AH23*Konfig!G24</f>
        <v>0</v>
      </c>
      <c r="AJ23" s="11">
        <f>AH23+Jul!AJ23</f>
        <v>0</v>
      </c>
      <c r="AK23" s="6">
        <f>AJ23*Konfig!$G24</f>
        <v>0</v>
      </c>
    </row>
    <row r="24" spans="1:37">
      <c r="A24" s="6">
        <v>19</v>
      </c>
      <c r="B24" s="6" t="str">
        <f>IF(Konfig!F25&gt;0,Konfig!F25,"")</f>
        <v/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1">
        <f t="shared" si="0"/>
        <v>0</v>
      </c>
      <c r="AI24" s="11">
        <f>AH24*Konfig!G25</f>
        <v>0</v>
      </c>
      <c r="AJ24" s="11">
        <f>AH24+Jul!AJ24</f>
        <v>0</v>
      </c>
      <c r="AK24" s="6">
        <f>AJ24*Konfig!$G25</f>
        <v>0</v>
      </c>
    </row>
    <row r="25" spans="1:37">
      <c r="A25" s="6">
        <v>20</v>
      </c>
      <c r="B25" s="6" t="str">
        <f>IF(Konfig!F26&gt;0,Konfig!F26,"")</f>
        <v/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1">
        <f t="shared" si="0"/>
        <v>0</v>
      </c>
      <c r="AI25" s="11">
        <f>AH25*Konfig!G26</f>
        <v>0</v>
      </c>
      <c r="AJ25" s="11">
        <f>AH25+Jul!AJ25</f>
        <v>0</v>
      </c>
      <c r="AK25" s="6">
        <f>AJ25*Konfig!$G26</f>
        <v>0</v>
      </c>
    </row>
    <row r="26" spans="1:37">
      <c r="B26" s="6" t="s">
        <v>12</v>
      </c>
      <c r="C26" s="7">
        <f t="shared" ref="C26:AG26" si="1">SUM(C6:C25)</f>
        <v>0</v>
      </c>
      <c r="D26" s="7">
        <f t="shared" si="1"/>
        <v>0</v>
      </c>
      <c r="E26" s="7">
        <f t="shared" si="1"/>
        <v>0</v>
      </c>
      <c r="F26" s="7">
        <f t="shared" si="1"/>
        <v>0</v>
      </c>
      <c r="G26" s="7">
        <f t="shared" si="1"/>
        <v>0</v>
      </c>
      <c r="H26" s="7">
        <f t="shared" si="1"/>
        <v>0</v>
      </c>
      <c r="I26" s="7">
        <f t="shared" si="1"/>
        <v>0</v>
      </c>
      <c r="J26" s="7">
        <f t="shared" si="1"/>
        <v>0</v>
      </c>
      <c r="K26" s="7">
        <f t="shared" si="1"/>
        <v>0</v>
      </c>
      <c r="L26" s="7">
        <f t="shared" si="1"/>
        <v>0</v>
      </c>
      <c r="M26" s="7">
        <f t="shared" si="1"/>
        <v>0</v>
      </c>
      <c r="N26" s="7">
        <f t="shared" si="1"/>
        <v>0</v>
      </c>
      <c r="O26" s="7">
        <f t="shared" si="1"/>
        <v>0</v>
      </c>
      <c r="P26" s="7">
        <f t="shared" si="1"/>
        <v>0</v>
      </c>
      <c r="Q26" s="7">
        <f t="shared" si="1"/>
        <v>0</v>
      </c>
      <c r="R26" s="7">
        <f t="shared" si="1"/>
        <v>0</v>
      </c>
      <c r="S26" s="7">
        <f t="shared" si="1"/>
        <v>0</v>
      </c>
      <c r="T26" s="7">
        <f t="shared" si="1"/>
        <v>0</v>
      </c>
      <c r="U26" s="7">
        <f t="shared" si="1"/>
        <v>0</v>
      </c>
      <c r="V26" s="7">
        <f t="shared" si="1"/>
        <v>0</v>
      </c>
      <c r="W26" s="7">
        <f t="shared" si="1"/>
        <v>0</v>
      </c>
      <c r="X26" s="7">
        <f t="shared" si="1"/>
        <v>0</v>
      </c>
      <c r="Y26" s="7">
        <f t="shared" si="1"/>
        <v>0</v>
      </c>
      <c r="Z26" s="7">
        <f t="shared" si="1"/>
        <v>0</v>
      </c>
      <c r="AA26" s="7">
        <f t="shared" si="1"/>
        <v>0</v>
      </c>
      <c r="AB26" s="7">
        <f t="shared" si="1"/>
        <v>0</v>
      </c>
      <c r="AC26" s="7">
        <f t="shared" si="1"/>
        <v>0</v>
      </c>
      <c r="AD26" s="7">
        <f t="shared" si="1"/>
        <v>0</v>
      </c>
      <c r="AE26" s="7">
        <f t="shared" si="1"/>
        <v>0</v>
      </c>
      <c r="AF26" s="7">
        <f t="shared" si="1"/>
        <v>0</v>
      </c>
      <c r="AG26" s="7">
        <f t="shared" si="1"/>
        <v>0</v>
      </c>
      <c r="AH26" s="11">
        <f>SUM(AH6:AH25)</f>
        <v>0</v>
      </c>
      <c r="AI26" s="11">
        <f>SUM(AI6:AI25)</f>
        <v>0</v>
      </c>
      <c r="AJ26" s="11">
        <f>SUM(AJ6:AJ25)</f>
        <v>0</v>
      </c>
      <c r="AK26" s="11">
        <f>SUM(AK6:AK25)</f>
        <v>0</v>
      </c>
    </row>
  </sheetData>
  <sheetProtection sheet="1" objects="1" scenarios="1" selectLockedCells="1"/>
  <mergeCells count="3">
    <mergeCell ref="C1:G1"/>
    <mergeCell ref="H1:K1"/>
    <mergeCell ref="A2:B2"/>
  </mergeCells>
  <conditionalFormatting sqref="C4:AG26">
    <cfRule type="expression" dxfId="4" priority="1">
      <formula>OR(C$5="l",C$5="s")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J26"/>
  <sheetViews>
    <sheetView workbookViewId="0">
      <selection activeCell="E11" sqref="C6:E11"/>
    </sheetView>
  </sheetViews>
  <sheetFormatPr defaultRowHeight="15"/>
  <cols>
    <col min="1" max="1" width="3" bestFit="1" customWidth="1"/>
    <col min="2" max="2" width="26.42578125" customWidth="1"/>
    <col min="3" max="32" width="4" customWidth="1"/>
    <col min="34" max="34" width="9.85546875" bestFit="1" customWidth="1"/>
  </cols>
  <sheetData>
    <row r="1" spans="1:36" ht="18.75">
      <c r="A1" s="10" t="s">
        <v>31</v>
      </c>
      <c r="B1" s="10"/>
      <c r="C1" s="26">
        <f>Konfig!N16</f>
        <v>40422</v>
      </c>
      <c r="D1" s="26"/>
      <c r="E1" s="26"/>
      <c r="F1" s="26"/>
      <c r="G1" s="26"/>
      <c r="H1" s="25">
        <f>Konfig!N16</f>
        <v>40422</v>
      </c>
      <c r="I1" s="25"/>
      <c r="J1" s="25"/>
      <c r="K1" s="25"/>
    </row>
    <row r="2" spans="1:36">
      <c r="A2" s="28" t="str">
        <f>IF(Konfig!B4&gt;0,Konfig!B4,"")</f>
        <v>&lt;ange projektets namn på fliken Konfig&gt;</v>
      </c>
      <c r="B2" s="28"/>
    </row>
    <row r="4" spans="1:36">
      <c r="B4" s="8"/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  <c r="Q4" s="12">
        <v>15</v>
      </c>
      <c r="R4" s="12">
        <v>16</v>
      </c>
      <c r="S4" s="12">
        <v>17</v>
      </c>
      <c r="T4" s="12">
        <v>18</v>
      </c>
      <c r="U4" s="12">
        <v>19</v>
      </c>
      <c r="V4" s="12">
        <v>20</v>
      </c>
      <c r="W4" s="12">
        <v>21</v>
      </c>
      <c r="X4" s="12">
        <v>22</v>
      </c>
      <c r="Y4" s="12">
        <v>23</v>
      </c>
      <c r="Z4" s="12">
        <v>24</v>
      </c>
      <c r="AA4" s="12">
        <v>25</v>
      </c>
      <c r="AB4" s="12">
        <v>26</v>
      </c>
      <c r="AC4" s="12">
        <v>27</v>
      </c>
      <c r="AD4" s="12">
        <v>28</v>
      </c>
      <c r="AE4" s="12">
        <v>29</v>
      </c>
      <c r="AF4" s="12">
        <v>30</v>
      </c>
      <c r="AG4" s="13"/>
      <c r="AH4" s="14"/>
    </row>
    <row r="5" spans="1:36">
      <c r="B5" s="9"/>
      <c r="C5" s="12" t="str">
        <f>IF(WEEKDAY(Konfig!N16)=2,"m",IF(WEEKDAY(Konfig!N16)=3,"ti",IF(WEEKDAY(Konfig!N16)=4,"o",IF(WEEKDAY(Konfig!N16)=5,"to",IF(WEEKDAY(Konfig!N16)=6,"f",IF(WEEKDAY(Konfig!N16)=7,"l","s"))))))</f>
        <v>o</v>
      </c>
      <c r="D5" s="12" t="str">
        <f>IF(WEEKDAY(Konfig!O16)=2,"m",IF(WEEKDAY(Konfig!O16)=3,"ti",IF(WEEKDAY(Konfig!O16)=4,"o",IF(WEEKDAY(Konfig!O16)=5,"to",IF(WEEKDAY(Konfig!O16)=6,"f",IF(WEEKDAY(Konfig!O16)=7,"l","s"))))))</f>
        <v>to</v>
      </c>
      <c r="E5" s="12" t="str">
        <f>IF(WEEKDAY(Konfig!P16)=2,"m",IF(WEEKDAY(Konfig!P16)=3,"ti",IF(WEEKDAY(Konfig!P16)=4,"o",IF(WEEKDAY(Konfig!P16)=5,"to",IF(WEEKDAY(Konfig!P16)=6,"f",IF(WEEKDAY(Konfig!P16)=7,"l","s"))))))</f>
        <v>f</v>
      </c>
      <c r="F5" s="12" t="str">
        <f>IF(WEEKDAY(Konfig!Q16)=2,"m",IF(WEEKDAY(Konfig!Q16)=3,"ti",IF(WEEKDAY(Konfig!Q16)=4,"o",IF(WEEKDAY(Konfig!Q16)=5,"to",IF(WEEKDAY(Konfig!Q16)=6,"f",IF(WEEKDAY(Konfig!Q16)=7,"l","s"))))))</f>
        <v>l</v>
      </c>
      <c r="G5" s="12" t="str">
        <f>IF(WEEKDAY(Konfig!R16)=2,"m",IF(WEEKDAY(Konfig!R16)=3,"ti",IF(WEEKDAY(Konfig!R16)=4,"o",IF(WEEKDAY(Konfig!R16)=5,"to",IF(WEEKDAY(Konfig!R16)=6,"f",IF(WEEKDAY(Konfig!R16)=7,"l","s"))))))</f>
        <v>s</v>
      </c>
      <c r="H5" s="12" t="str">
        <f>IF(WEEKDAY(Konfig!S16)=2,"m",IF(WEEKDAY(Konfig!S16)=3,"ti",IF(WEEKDAY(Konfig!S16)=4,"o",IF(WEEKDAY(Konfig!S16)=5,"to",IF(WEEKDAY(Konfig!S16)=6,"f",IF(WEEKDAY(Konfig!S16)=7,"l","s"))))))</f>
        <v>m</v>
      </c>
      <c r="I5" s="12" t="str">
        <f>IF(WEEKDAY(Konfig!T16)=2,"m",IF(WEEKDAY(Konfig!T16)=3,"ti",IF(WEEKDAY(Konfig!T16)=4,"o",IF(WEEKDAY(Konfig!T16)=5,"to",IF(WEEKDAY(Konfig!T16)=6,"f",IF(WEEKDAY(Konfig!T16)=7,"l","s"))))))</f>
        <v>ti</v>
      </c>
      <c r="J5" s="12" t="str">
        <f>IF(WEEKDAY(Konfig!U16)=2,"m",IF(WEEKDAY(Konfig!U16)=3,"ti",IF(WEEKDAY(Konfig!U16)=4,"o",IF(WEEKDAY(Konfig!U16)=5,"to",IF(WEEKDAY(Konfig!U16)=6,"f",IF(WEEKDAY(Konfig!U16)=7,"l","s"))))))</f>
        <v>o</v>
      </c>
      <c r="K5" s="12" t="str">
        <f>IF(WEEKDAY(Konfig!V16)=2,"m",IF(WEEKDAY(Konfig!V16)=3,"ti",IF(WEEKDAY(Konfig!V16)=4,"o",IF(WEEKDAY(Konfig!V16)=5,"to",IF(WEEKDAY(Konfig!V16)=6,"f",IF(WEEKDAY(Konfig!V16)=7,"l","s"))))))</f>
        <v>to</v>
      </c>
      <c r="L5" s="12" t="str">
        <f>IF(WEEKDAY(Konfig!W16)=2,"m",IF(WEEKDAY(Konfig!W16)=3,"ti",IF(WEEKDAY(Konfig!W16)=4,"o",IF(WEEKDAY(Konfig!W16)=5,"to",IF(WEEKDAY(Konfig!W16)=6,"f",IF(WEEKDAY(Konfig!W16)=7,"l","s"))))))</f>
        <v>f</v>
      </c>
      <c r="M5" s="12" t="str">
        <f>IF(WEEKDAY(Konfig!X16)=2,"m",IF(WEEKDAY(Konfig!X16)=3,"ti",IF(WEEKDAY(Konfig!X16)=4,"o",IF(WEEKDAY(Konfig!X16)=5,"to",IF(WEEKDAY(Konfig!X16)=6,"f",IF(WEEKDAY(Konfig!X16)=7,"l","s"))))))</f>
        <v>l</v>
      </c>
      <c r="N5" s="12" t="str">
        <f>IF(WEEKDAY(Konfig!Y16)=2,"m",IF(WEEKDAY(Konfig!Y16)=3,"ti",IF(WEEKDAY(Konfig!Y16)=4,"o",IF(WEEKDAY(Konfig!Y16)=5,"to",IF(WEEKDAY(Konfig!Y16)=6,"f",IF(WEEKDAY(Konfig!Y16)=7,"l","s"))))))</f>
        <v>s</v>
      </c>
      <c r="O5" s="12" t="str">
        <f>IF(WEEKDAY(Konfig!Z16)=2,"m",IF(WEEKDAY(Konfig!Z16)=3,"ti",IF(WEEKDAY(Konfig!Z16)=4,"o",IF(WEEKDAY(Konfig!Z16)=5,"to",IF(WEEKDAY(Konfig!Z16)=6,"f",IF(WEEKDAY(Konfig!Z16)=7,"l","s"))))))</f>
        <v>m</v>
      </c>
      <c r="P5" s="12" t="str">
        <f>IF(WEEKDAY(Konfig!AA16)=2,"m",IF(WEEKDAY(Konfig!AA16)=3,"ti",IF(WEEKDAY(Konfig!AA16)=4,"o",IF(WEEKDAY(Konfig!AA16)=5,"to",IF(WEEKDAY(Konfig!AA16)=6,"f",IF(WEEKDAY(Konfig!AA16)=7,"l","s"))))))</f>
        <v>ti</v>
      </c>
      <c r="Q5" s="12" t="str">
        <f>IF(WEEKDAY(Konfig!AB16)=2,"m",IF(WEEKDAY(Konfig!AB16)=3,"ti",IF(WEEKDAY(Konfig!AB16)=4,"o",IF(WEEKDAY(Konfig!AB16)=5,"to",IF(WEEKDAY(Konfig!AB16)=6,"f",IF(WEEKDAY(Konfig!AB16)=7,"l","s"))))))</f>
        <v>o</v>
      </c>
      <c r="R5" s="12" t="str">
        <f>IF(WEEKDAY(Konfig!AC16)=2,"m",IF(WEEKDAY(Konfig!AC16)=3,"ti",IF(WEEKDAY(Konfig!AC16)=4,"o",IF(WEEKDAY(Konfig!AC16)=5,"to",IF(WEEKDAY(Konfig!AC16)=6,"f",IF(WEEKDAY(Konfig!AC16)=7,"l","s"))))))</f>
        <v>to</v>
      </c>
      <c r="S5" s="12" t="str">
        <f>IF(WEEKDAY(Konfig!AD16)=2,"m",IF(WEEKDAY(Konfig!AD16)=3,"ti",IF(WEEKDAY(Konfig!AD16)=4,"o",IF(WEEKDAY(Konfig!AD16)=5,"to",IF(WEEKDAY(Konfig!AD16)=6,"f",IF(WEEKDAY(Konfig!AD16)=7,"l","s"))))))</f>
        <v>f</v>
      </c>
      <c r="T5" s="12" t="str">
        <f>IF(WEEKDAY(Konfig!AE16)=2,"m",IF(WEEKDAY(Konfig!AE16)=3,"ti",IF(WEEKDAY(Konfig!AE16)=4,"o",IF(WEEKDAY(Konfig!AE16)=5,"to",IF(WEEKDAY(Konfig!AE16)=6,"f",IF(WEEKDAY(Konfig!AE16)=7,"l","s"))))))</f>
        <v>l</v>
      </c>
      <c r="U5" s="12" t="str">
        <f>IF(WEEKDAY(Konfig!AF16)=2,"m",IF(WEEKDAY(Konfig!AF16)=3,"ti",IF(WEEKDAY(Konfig!AF16)=4,"o",IF(WEEKDAY(Konfig!AF16)=5,"to",IF(WEEKDAY(Konfig!AF16)=6,"f",IF(WEEKDAY(Konfig!AF16)=7,"l","s"))))))</f>
        <v>s</v>
      </c>
      <c r="V5" s="12" t="str">
        <f>IF(WEEKDAY(Konfig!AG16)=2,"m",IF(WEEKDAY(Konfig!AG16)=3,"ti",IF(WEEKDAY(Konfig!AG16)=4,"o",IF(WEEKDAY(Konfig!AG16)=5,"to",IF(WEEKDAY(Konfig!AG16)=6,"f",IF(WEEKDAY(Konfig!AG16)=7,"l","s"))))))</f>
        <v>m</v>
      </c>
      <c r="W5" s="12" t="str">
        <f>IF(WEEKDAY(Konfig!AH16)=2,"m",IF(WEEKDAY(Konfig!AH16)=3,"ti",IF(WEEKDAY(Konfig!AH16)=4,"o",IF(WEEKDAY(Konfig!AH16)=5,"to",IF(WEEKDAY(Konfig!AH16)=6,"f",IF(WEEKDAY(Konfig!AH16)=7,"l","s"))))))</f>
        <v>ti</v>
      </c>
      <c r="X5" s="12" t="str">
        <f>IF(WEEKDAY(Konfig!AI16)=2,"m",IF(WEEKDAY(Konfig!AI16)=3,"ti",IF(WEEKDAY(Konfig!AI16)=4,"o",IF(WEEKDAY(Konfig!AI16)=5,"to",IF(WEEKDAY(Konfig!AI16)=6,"f",IF(WEEKDAY(Konfig!AI16)=7,"l","s"))))))</f>
        <v>o</v>
      </c>
      <c r="Y5" s="12" t="str">
        <f>IF(WEEKDAY(Konfig!AJ16)=2,"m",IF(WEEKDAY(Konfig!AJ16)=3,"ti",IF(WEEKDAY(Konfig!AJ16)=4,"o",IF(WEEKDAY(Konfig!AJ16)=5,"to",IF(WEEKDAY(Konfig!AJ16)=6,"f",IF(WEEKDAY(Konfig!AJ16)=7,"l","s"))))))</f>
        <v>to</v>
      </c>
      <c r="Z5" s="12" t="str">
        <f>IF(WEEKDAY(Konfig!AK16)=2,"m",IF(WEEKDAY(Konfig!AK16)=3,"ti",IF(WEEKDAY(Konfig!AK16)=4,"o",IF(WEEKDAY(Konfig!AK16)=5,"to",IF(WEEKDAY(Konfig!AK16)=6,"f",IF(WEEKDAY(Konfig!AK16)=7,"l","s"))))))</f>
        <v>f</v>
      </c>
      <c r="AA5" s="12" t="str">
        <f>IF(WEEKDAY(Konfig!AL16)=2,"m",IF(WEEKDAY(Konfig!AL16)=3,"ti",IF(WEEKDAY(Konfig!AL16)=4,"o",IF(WEEKDAY(Konfig!AL16)=5,"to",IF(WEEKDAY(Konfig!AL16)=6,"f",IF(WEEKDAY(Konfig!AL16)=7,"l","s"))))))</f>
        <v>l</v>
      </c>
      <c r="AB5" s="12" t="str">
        <f>IF(WEEKDAY(Konfig!AM16)=2,"m",IF(WEEKDAY(Konfig!AM16)=3,"ti",IF(WEEKDAY(Konfig!AM16)=4,"o",IF(WEEKDAY(Konfig!AM16)=5,"to",IF(WEEKDAY(Konfig!AM16)=6,"f",IF(WEEKDAY(Konfig!AM16)=7,"l","s"))))))</f>
        <v>s</v>
      </c>
      <c r="AC5" s="12" t="str">
        <f>IF(WEEKDAY(Konfig!AN16)=2,"m",IF(WEEKDAY(Konfig!AN16)=3,"ti",IF(WEEKDAY(Konfig!AN16)=4,"o",IF(WEEKDAY(Konfig!AN16)=5,"to",IF(WEEKDAY(Konfig!AN16)=6,"f",IF(WEEKDAY(Konfig!AN16)=7,"l","s"))))))</f>
        <v>m</v>
      </c>
      <c r="AD5" s="12" t="str">
        <f>IF(WEEKDAY(Konfig!AO16)=2,"m",IF(WEEKDAY(Konfig!AO16)=3,"ti",IF(WEEKDAY(Konfig!AO16)=4,"o",IF(WEEKDAY(Konfig!AO16)=5,"to",IF(WEEKDAY(Konfig!AO16)=6,"f",IF(WEEKDAY(Konfig!AO16)=7,"l","s"))))))</f>
        <v>ti</v>
      </c>
      <c r="AE5" s="12" t="str">
        <f>IF(WEEKDAY(Konfig!AP16)=2,"m",IF(WEEKDAY(Konfig!AP16)=3,"ti",IF(WEEKDAY(Konfig!AP16)=4,"o",IF(WEEKDAY(Konfig!AP16)=5,"to",IF(WEEKDAY(Konfig!AP16)=6,"f",IF(WEEKDAY(Konfig!AP16)=7,"l","s"))))))</f>
        <v>o</v>
      </c>
      <c r="AF5" s="12" t="str">
        <f>IF(WEEKDAY(Konfig!AQ16)=2,"m",IF(WEEKDAY(Konfig!AQ16)=3,"ti",IF(WEEKDAY(Konfig!AQ16)=4,"o",IF(WEEKDAY(Konfig!AQ16)=5,"to",IF(WEEKDAY(Konfig!AQ16)=6,"f",IF(WEEKDAY(Konfig!AQ16)=7,"l","s"))))))</f>
        <v>to</v>
      </c>
      <c r="AG5" s="12" t="s">
        <v>12</v>
      </c>
      <c r="AH5" s="12" t="s">
        <v>29</v>
      </c>
      <c r="AI5" s="7" t="s">
        <v>36</v>
      </c>
      <c r="AJ5" s="24" t="s">
        <v>39</v>
      </c>
    </row>
    <row r="6" spans="1:36">
      <c r="A6" s="6">
        <v>1</v>
      </c>
      <c r="B6" s="6" t="str">
        <f>IF(Konfig!F7&gt;0,Konfig!F7,"")</f>
        <v>&lt;ange projektdeltagare&gt;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1">
        <f t="shared" ref="AG6:AG25" si="0">SUM(C6:AF6)</f>
        <v>0</v>
      </c>
      <c r="AH6" s="11">
        <f>AG6*Konfig!G7</f>
        <v>0</v>
      </c>
      <c r="AI6" s="11">
        <f>AG6+Aug!AJ6</f>
        <v>0</v>
      </c>
      <c r="AJ6" s="6">
        <f>AI6*Konfig!$G7</f>
        <v>0</v>
      </c>
    </row>
    <row r="7" spans="1:36">
      <c r="A7" s="6">
        <v>2</v>
      </c>
      <c r="B7" s="6" t="str">
        <f>IF(Konfig!F8&gt;0,Konfig!F8,"")</f>
        <v>&lt;på fliken Konfig&gt;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1">
        <f t="shared" si="0"/>
        <v>0</v>
      </c>
      <c r="AH7" s="11">
        <f>AG7*Konfig!G8</f>
        <v>0</v>
      </c>
      <c r="AI7" s="11">
        <f>AG7+Aug!AJ7</f>
        <v>0</v>
      </c>
      <c r="AJ7" s="6">
        <f>AI7*Konfig!$G8</f>
        <v>0</v>
      </c>
    </row>
    <row r="8" spans="1:36">
      <c r="A8" s="6">
        <v>3</v>
      </c>
      <c r="B8" s="6" t="str">
        <f>IF(Konfig!F9&gt;0,Konfig!F9,"")</f>
        <v/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1">
        <f t="shared" si="0"/>
        <v>0</v>
      </c>
      <c r="AH8" s="11">
        <f>AG8*Konfig!G9</f>
        <v>0</v>
      </c>
      <c r="AI8" s="11">
        <f>AG8+Aug!AJ8</f>
        <v>0</v>
      </c>
      <c r="AJ8" s="6">
        <f>AI8*Konfig!$G9</f>
        <v>0</v>
      </c>
    </row>
    <row r="9" spans="1:36">
      <c r="A9" s="6">
        <v>4</v>
      </c>
      <c r="B9" s="6" t="str">
        <f>IF(Konfig!F10&gt;0,Konfig!F10,"")</f>
        <v/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1">
        <f t="shared" si="0"/>
        <v>0</v>
      </c>
      <c r="AH9" s="11">
        <f>AG9*Konfig!G10</f>
        <v>0</v>
      </c>
      <c r="AI9" s="11">
        <f>AG9+Aug!AJ9</f>
        <v>0</v>
      </c>
      <c r="AJ9" s="6">
        <f>AI9*Konfig!$G10</f>
        <v>0</v>
      </c>
    </row>
    <row r="10" spans="1:36">
      <c r="A10" s="6">
        <v>5</v>
      </c>
      <c r="B10" s="6" t="str">
        <f>IF(Konfig!F11&gt;0,Konfig!F11,"")</f>
        <v/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1">
        <f t="shared" si="0"/>
        <v>0</v>
      </c>
      <c r="AH10" s="11">
        <f>AG10*Konfig!G11</f>
        <v>0</v>
      </c>
      <c r="AI10" s="11">
        <f>AG10+Aug!AJ10</f>
        <v>0</v>
      </c>
      <c r="AJ10" s="6">
        <f>AI10*Konfig!$G11</f>
        <v>0</v>
      </c>
    </row>
    <row r="11" spans="1:36">
      <c r="A11" s="6">
        <v>6</v>
      </c>
      <c r="B11" s="6" t="str">
        <f>IF(Konfig!F12&gt;0,Konfig!F12,"")</f>
        <v/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1">
        <f t="shared" si="0"/>
        <v>0</v>
      </c>
      <c r="AH11" s="11">
        <f>AG11*Konfig!G12</f>
        <v>0</v>
      </c>
      <c r="AI11" s="11">
        <f>AG11+Aug!AJ11</f>
        <v>0</v>
      </c>
      <c r="AJ11" s="6">
        <f>AI11*Konfig!$G12</f>
        <v>0</v>
      </c>
    </row>
    <row r="12" spans="1:36">
      <c r="A12" s="6">
        <v>7</v>
      </c>
      <c r="B12" s="6" t="str">
        <f>IF(Konfig!F13&gt;0,Konfig!F13,"")</f>
        <v/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1">
        <f t="shared" si="0"/>
        <v>0</v>
      </c>
      <c r="AH12" s="11">
        <f>AG12*Konfig!G13</f>
        <v>0</v>
      </c>
      <c r="AI12" s="11">
        <f>AG12+Aug!AJ12</f>
        <v>0</v>
      </c>
      <c r="AJ12" s="6">
        <f>AI12*Konfig!$G13</f>
        <v>0</v>
      </c>
    </row>
    <row r="13" spans="1:36">
      <c r="A13" s="6">
        <v>8</v>
      </c>
      <c r="B13" s="6" t="str">
        <f>IF(Konfig!F14&gt;0,Konfig!F14,"")</f>
        <v/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1">
        <f t="shared" si="0"/>
        <v>0</v>
      </c>
      <c r="AH13" s="11">
        <f>AG13*Konfig!G14</f>
        <v>0</v>
      </c>
      <c r="AI13" s="11">
        <f>AG13+Aug!AJ13</f>
        <v>0</v>
      </c>
      <c r="AJ13" s="6">
        <f>AI13*Konfig!$G14</f>
        <v>0</v>
      </c>
    </row>
    <row r="14" spans="1:36">
      <c r="A14" s="6">
        <v>9</v>
      </c>
      <c r="B14" s="6" t="str">
        <f>IF(Konfig!F15&gt;0,Konfig!F15,"")</f>
        <v/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1">
        <f t="shared" si="0"/>
        <v>0</v>
      </c>
      <c r="AH14" s="11">
        <f>AG14*Konfig!G15</f>
        <v>0</v>
      </c>
      <c r="AI14" s="11">
        <f>AG14+Aug!AJ14</f>
        <v>0</v>
      </c>
      <c r="AJ14" s="6">
        <f>AI14*Konfig!$G15</f>
        <v>0</v>
      </c>
    </row>
    <row r="15" spans="1:36">
      <c r="A15" s="6">
        <v>10</v>
      </c>
      <c r="B15" s="6" t="str">
        <f>IF(Konfig!F16&gt;0,Konfig!F16,"")</f>
        <v/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1">
        <f t="shared" si="0"/>
        <v>0</v>
      </c>
      <c r="AH15" s="11">
        <f>AG15*Konfig!G16</f>
        <v>0</v>
      </c>
      <c r="AI15" s="11">
        <f>AG15+Aug!AJ15</f>
        <v>0</v>
      </c>
      <c r="AJ15" s="6">
        <f>AI15*Konfig!$G16</f>
        <v>0</v>
      </c>
    </row>
    <row r="16" spans="1:36">
      <c r="A16" s="6">
        <v>11</v>
      </c>
      <c r="B16" s="6" t="str">
        <f>IF(Konfig!F17&gt;0,Konfig!F17,"")</f>
        <v/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1">
        <f t="shared" si="0"/>
        <v>0</v>
      </c>
      <c r="AH16" s="11">
        <f>AG16*Konfig!G17</f>
        <v>0</v>
      </c>
      <c r="AI16" s="11">
        <f>AG16+Aug!AJ16</f>
        <v>0</v>
      </c>
      <c r="AJ16" s="6">
        <f>AI16*Konfig!$G17</f>
        <v>0</v>
      </c>
    </row>
    <row r="17" spans="1:36">
      <c r="A17" s="6">
        <v>12</v>
      </c>
      <c r="B17" s="6" t="str">
        <f>IF(Konfig!F18&gt;0,Konfig!F18,"")</f>
        <v/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1">
        <f t="shared" si="0"/>
        <v>0</v>
      </c>
      <c r="AH17" s="11">
        <f>AG17*Konfig!G18</f>
        <v>0</v>
      </c>
      <c r="AI17" s="11">
        <f>AG17+Aug!AJ17</f>
        <v>0</v>
      </c>
      <c r="AJ17" s="6">
        <f>AI17*Konfig!$G18</f>
        <v>0</v>
      </c>
    </row>
    <row r="18" spans="1:36">
      <c r="A18" s="6">
        <v>13</v>
      </c>
      <c r="B18" s="6" t="str">
        <f>IF(Konfig!F19&gt;0,Konfig!F19,"")</f>
        <v/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1">
        <f t="shared" si="0"/>
        <v>0</v>
      </c>
      <c r="AH18" s="11">
        <f>AG18*Konfig!G19</f>
        <v>0</v>
      </c>
      <c r="AI18" s="11">
        <f>AG18+Aug!AJ18</f>
        <v>0</v>
      </c>
      <c r="AJ18" s="6">
        <f>AI18*Konfig!$G19</f>
        <v>0</v>
      </c>
    </row>
    <row r="19" spans="1:36">
      <c r="A19" s="6">
        <v>14</v>
      </c>
      <c r="B19" s="6" t="str">
        <f>IF(Konfig!F20&gt;0,Konfig!F20,"")</f>
        <v/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1">
        <f t="shared" si="0"/>
        <v>0</v>
      </c>
      <c r="AH19" s="11">
        <f>AG19*Konfig!G20</f>
        <v>0</v>
      </c>
      <c r="AI19" s="11">
        <f>AG19+Aug!AJ19</f>
        <v>0</v>
      </c>
      <c r="AJ19" s="6">
        <f>AI19*Konfig!$G20</f>
        <v>0</v>
      </c>
    </row>
    <row r="20" spans="1:36">
      <c r="A20" s="6">
        <v>15</v>
      </c>
      <c r="B20" s="6" t="str">
        <f>IF(Konfig!F21&gt;0,Konfig!F21,"")</f>
        <v/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1">
        <f t="shared" si="0"/>
        <v>0</v>
      </c>
      <c r="AH20" s="11">
        <f>AG20*Konfig!G21</f>
        <v>0</v>
      </c>
      <c r="AI20" s="11">
        <f>AG20+Aug!AJ20</f>
        <v>0</v>
      </c>
      <c r="AJ20" s="6">
        <f>AI20*Konfig!$G21</f>
        <v>0</v>
      </c>
    </row>
    <row r="21" spans="1:36">
      <c r="A21" s="6">
        <v>16</v>
      </c>
      <c r="B21" s="6" t="str">
        <f>IF(Konfig!F22&gt;0,Konfig!F22,"")</f>
        <v/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1">
        <f t="shared" si="0"/>
        <v>0</v>
      </c>
      <c r="AH21" s="11">
        <f>AG21*Konfig!G22</f>
        <v>0</v>
      </c>
      <c r="AI21" s="11">
        <f>AG21+Aug!AJ21</f>
        <v>0</v>
      </c>
      <c r="AJ21" s="6">
        <f>AI21*Konfig!$G22</f>
        <v>0</v>
      </c>
    </row>
    <row r="22" spans="1:36">
      <c r="A22" s="6">
        <v>17</v>
      </c>
      <c r="B22" s="6" t="str">
        <f>IF(Konfig!F23&gt;0,Konfig!F23,"")</f>
        <v/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1">
        <f t="shared" si="0"/>
        <v>0</v>
      </c>
      <c r="AH22" s="11">
        <f>AG22*Konfig!G23</f>
        <v>0</v>
      </c>
      <c r="AI22" s="11">
        <f>AG22+Aug!AJ22</f>
        <v>0</v>
      </c>
      <c r="AJ22" s="6">
        <f>AI22*Konfig!$G23</f>
        <v>0</v>
      </c>
    </row>
    <row r="23" spans="1:36">
      <c r="A23" s="6">
        <v>18</v>
      </c>
      <c r="B23" s="6" t="str">
        <f>IF(Konfig!F24&gt;0,Konfig!F24,"")</f>
        <v/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1">
        <f t="shared" si="0"/>
        <v>0</v>
      </c>
      <c r="AH23" s="11">
        <f>AG23*Konfig!G24</f>
        <v>0</v>
      </c>
      <c r="AI23" s="11">
        <f>AG23+Aug!AJ23</f>
        <v>0</v>
      </c>
      <c r="AJ23" s="6">
        <f>AI23*Konfig!$G24</f>
        <v>0</v>
      </c>
    </row>
    <row r="24" spans="1:36">
      <c r="A24" s="6">
        <v>19</v>
      </c>
      <c r="B24" s="6" t="str">
        <f>IF(Konfig!F25&gt;0,Konfig!F25,"")</f>
        <v/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1">
        <f t="shared" si="0"/>
        <v>0</v>
      </c>
      <c r="AH24" s="11">
        <f>AG24*Konfig!G25</f>
        <v>0</v>
      </c>
      <c r="AI24" s="11">
        <f>AG24+Aug!AJ24</f>
        <v>0</v>
      </c>
      <c r="AJ24" s="6">
        <f>AI24*Konfig!$G25</f>
        <v>0</v>
      </c>
    </row>
    <row r="25" spans="1:36">
      <c r="A25" s="6">
        <v>20</v>
      </c>
      <c r="B25" s="6" t="str">
        <f>IF(Konfig!F26&gt;0,Konfig!F26,"")</f>
        <v/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1">
        <f t="shared" si="0"/>
        <v>0</v>
      </c>
      <c r="AH25" s="11">
        <f>AG25*Konfig!G26</f>
        <v>0</v>
      </c>
      <c r="AI25" s="11">
        <f>AG25+Aug!AJ25</f>
        <v>0</v>
      </c>
      <c r="AJ25" s="6">
        <f>AI25*Konfig!$G26</f>
        <v>0</v>
      </c>
    </row>
    <row r="26" spans="1:36">
      <c r="B26" s="6" t="s">
        <v>12</v>
      </c>
      <c r="C26" s="7">
        <f t="shared" ref="C26:AF26" si="1">SUM(C6:C25)</f>
        <v>0</v>
      </c>
      <c r="D26" s="7">
        <f t="shared" si="1"/>
        <v>0</v>
      </c>
      <c r="E26" s="7">
        <f t="shared" si="1"/>
        <v>0</v>
      </c>
      <c r="F26" s="7">
        <f t="shared" si="1"/>
        <v>0</v>
      </c>
      <c r="G26" s="7">
        <f t="shared" si="1"/>
        <v>0</v>
      </c>
      <c r="H26" s="7">
        <f t="shared" si="1"/>
        <v>0</v>
      </c>
      <c r="I26" s="7">
        <f t="shared" si="1"/>
        <v>0</v>
      </c>
      <c r="J26" s="7">
        <f t="shared" si="1"/>
        <v>0</v>
      </c>
      <c r="K26" s="7">
        <f t="shared" si="1"/>
        <v>0</v>
      </c>
      <c r="L26" s="7">
        <f t="shared" si="1"/>
        <v>0</v>
      </c>
      <c r="M26" s="7">
        <f t="shared" si="1"/>
        <v>0</v>
      </c>
      <c r="N26" s="7">
        <f t="shared" si="1"/>
        <v>0</v>
      </c>
      <c r="O26" s="7">
        <f t="shared" si="1"/>
        <v>0</v>
      </c>
      <c r="P26" s="7">
        <f t="shared" si="1"/>
        <v>0</v>
      </c>
      <c r="Q26" s="7">
        <f t="shared" si="1"/>
        <v>0</v>
      </c>
      <c r="R26" s="7">
        <f t="shared" si="1"/>
        <v>0</v>
      </c>
      <c r="S26" s="7">
        <f t="shared" si="1"/>
        <v>0</v>
      </c>
      <c r="T26" s="7">
        <f t="shared" si="1"/>
        <v>0</v>
      </c>
      <c r="U26" s="7">
        <f t="shared" si="1"/>
        <v>0</v>
      </c>
      <c r="V26" s="7">
        <f t="shared" si="1"/>
        <v>0</v>
      </c>
      <c r="W26" s="7">
        <f t="shared" si="1"/>
        <v>0</v>
      </c>
      <c r="X26" s="7">
        <f t="shared" si="1"/>
        <v>0</v>
      </c>
      <c r="Y26" s="7">
        <f t="shared" si="1"/>
        <v>0</v>
      </c>
      <c r="Z26" s="7">
        <f t="shared" si="1"/>
        <v>0</v>
      </c>
      <c r="AA26" s="7">
        <f t="shared" si="1"/>
        <v>0</v>
      </c>
      <c r="AB26" s="7">
        <f t="shared" si="1"/>
        <v>0</v>
      </c>
      <c r="AC26" s="7">
        <f t="shared" si="1"/>
        <v>0</v>
      </c>
      <c r="AD26" s="7">
        <f t="shared" si="1"/>
        <v>0</v>
      </c>
      <c r="AE26" s="7">
        <f t="shared" si="1"/>
        <v>0</v>
      </c>
      <c r="AF26" s="7">
        <f t="shared" si="1"/>
        <v>0</v>
      </c>
      <c r="AG26" s="11">
        <f>SUM(AG6:AG25)</f>
        <v>0</v>
      </c>
      <c r="AH26" s="11">
        <f>SUM(AH6:AH25)</f>
        <v>0</v>
      </c>
      <c r="AI26" s="11">
        <f>SUM(AI6:AI25)</f>
        <v>0</v>
      </c>
      <c r="AJ26" s="11">
        <f>SUM(AJ6:AJ25)</f>
        <v>0</v>
      </c>
    </row>
  </sheetData>
  <sheetProtection sheet="1" objects="1" scenarios="1" selectLockedCells="1"/>
  <mergeCells count="3">
    <mergeCell ref="C1:G1"/>
    <mergeCell ref="H1:K1"/>
    <mergeCell ref="A2:B2"/>
  </mergeCells>
  <conditionalFormatting sqref="C4:AF26">
    <cfRule type="expression" dxfId="3" priority="1">
      <formula>OR(C$5="l",C$5="s")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Jan</vt:lpstr>
      <vt:lpstr>Feb</vt:lpstr>
      <vt:lpstr>Mar</vt:lpstr>
      <vt:lpstr>Apr</vt:lpstr>
      <vt:lpstr>Maj</vt:lpstr>
      <vt:lpstr>Jun</vt:lpstr>
      <vt:lpstr>Jul</vt:lpstr>
      <vt:lpstr>Aug</vt:lpstr>
      <vt:lpstr>Sep</vt:lpstr>
      <vt:lpstr>Okt</vt:lpstr>
      <vt:lpstr>Nov</vt:lpstr>
      <vt:lpstr>Dec</vt:lpstr>
      <vt:lpstr>Stats</vt:lpstr>
      <vt:lpstr>Konfig</vt:lpstr>
    </vt:vector>
  </TitlesOfParts>
  <Company>Karoliska Institutet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Jarnling</dc:creator>
  <cp:lastModifiedBy>Carl Jarnling</cp:lastModifiedBy>
  <cp:lastPrinted>2010-02-22T09:56:50Z</cp:lastPrinted>
  <dcterms:created xsi:type="dcterms:W3CDTF">2010-01-15T13:17:54Z</dcterms:created>
  <dcterms:modified xsi:type="dcterms:W3CDTF">2010-03-22T15:24:15Z</dcterms:modified>
</cp:coreProperties>
</file>