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Ankomst" sheetId="1" r:id="rId1"/>
    <sheet name="Rankning" sheetId="3" r:id="rId2"/>
  </sheets>
  <calcPr calcId="125725"/>
</workbook>
</file>

<file path=xl/calcChain.xml><?xml version="1.0" encoding="utf-8"?>
<calcChain xmlns="http://schemas.openxmlformats.org/spreadsheetml/2006/main">
  <c r="K113" i="3"/>
  <c r="K112"/>
  <c r="K111"/>
  <c r="K110"/>
  <c r="K109"/>
  <c r="K108"/>
  <c r="K106"/>
  <c r="K105"/>
  <c r="K104"/>
  <c r="K103"/>
  <c r="K102"/>
  <c r="K101"/>
  <c r="K100"/>
  <c r="K94"/>
  <c r="M93"/>
  <c r="K93"/>
  <c r="AC86" i="1"/>
  <c r="AE86" s="1"/>
  <c r="AD86"/>
  <c r="AC85"/>
  <c r="AE85" s="1"/>
  <c r="AD85"/>
  <c r="AC84"/>
  <c r="AE84" s="1"/>
  <c r="AD84"/>
  <c r="AC83"/>
  <c r="AD83"/>
  <c r="AC82"/>
  <c r="AE82" s="1"/>
  <c r="AD82"/>
  <c r="AC81"/>
  <c r="AE81" s="1"/>
  <c r="AD81"/>
  <c r="AC80"/>
  <c r="AE80" s="1"/>
  <c r="AD80"/>
  <c r="AC79"/>
  <c r="AD79"/>
  <c r="AC78"/>
  <c r="AE78" s="1"/>
  <c r="AD78"/>
  <c r="AC77"/>
  <c r="AE77" s="1"/>
  <c r="AD77"/>
  <c r="AC76"/>
  <c r="AE76" s="1"/>
  <c r="AD76"/>
  <c r="AC75"/>
  <c r="AD75"/>
  <c r="AC74"/>
  <c r="AE74" s="1"/>
  <c r="AD74"/>
  <c r="AC73"/>
  <c r="AE73" s="1"/>
  <c r="AD73"/>
  <c r="AC72"/>
  <c r="AE72" s="1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C71"/>
  <c r="AC70"/>
  <c r="AC69"/>
  <c r="AE69" s="1"/>
  <c r="AC68"/>
  <c r="AC67"/>
  <c r="AE67" s="1"/>
  <c r="AC66"/>
  <c r="AE66" s="1"/>
  <c r="AC65"/>
  <c r="AE65" s="1"/>
  <c r="AC64"/>
  <c r="AE64" s="1"/>
  <c r="AC63"/>
  <c r="AE63" s="1"/>
  <c r="AC62"/>
  <c r="AE62" s="1"/>
  <c r="AC61"/>
  <c r="AE61" s="1"/>
  <c r="AC60"/>
  <c r="AE60" s="1"/>
  <c r="AC59"/>
  <c r="AE59" s="1"/>
  <c r="AC58"/>
  <c r="AE58" s="1"/>
  <c r="AC57"/>
  <c r="AE57" s="1"/>
  <c r="AC56"/>
  <c r="AE56" s="1"/>
  <c r="AC55"/>
  <c r="AE55" s="1"/>
  <c r="AC54"/>
  <c r="AE54" s="1"/>
  <c r="AC53"/>
  <c r="AE53" s="1"/>
  <c r="AC52"/>
  <c r="AC51"/>
  <c r="AE51" s="1"/>
  <c r="AC50"/>
  <c r="AE50" s="1"/>
  <c r="AC49"/>
  <c r="AE49" s="1"/>
  <c r="AC48"/>
  <c r="AC47"/>
  <c r="AE47" s="1"/>
  <c r="AC46"/>
  <c r="AE46" s="1"/>
  <c r="AC45"/>
  <c r="AE45" s="1"/>
  <c r="AC44"/>
  <c r="AE44" s="1"/>
  <c r="AC43"/>
  <c r="AE43" s="1"/>
  <c r="AC42"/>
  <c r="AE42" s="1"/>
  <c r="AC41"/>
  <c r="AE41" s="1"/>
  <c r="AC40"/>
  <c r="AE40" s="1"/>
  <c r="AC39"/>
  <c r="AE39" s="1"/>
  <c r="AC38"/>
  <c r="AE38" s="1"/>
  <c r="AC37"/>
  <c r="AE37" s="1"/>
  <c r="AC36"/>
  <c r="AC35"/>
  <c r="AE35" s="1"/>
  <c r="AC34"/>
  <c r="AE34" s="1"/>
  <c r="AC33"/>
  <c r="AE33" s="1"/>
  <c r="AC32"/>
  <c r="AC31"/>
  <c r="AE31" s="1"/>
  <c r="AC30"/>
  <c r="AE30" s="1"/>
  <c r="AC29"/>
  <c r="AE29" s="1"/>
  <c r="AC28"/>
  <c r="AE28" s="1"/>
  <c r="AC27"/>
  <c r="AE27" s="1"/>
  <c r="AC26"/>
  <c r="AE26" s="1"/>
  <c r="AC25"/>
  <c r="AE25" s="1"/>
  <c r="AC24"/>
  <c r="AE24" s="1"/>
  <c r="AC23"/>
  <c r="AE23" s="1"/>
  <c r="AC22"/>
  <c r="AE22" s="1"/>
  <c r="AC21"/>
  <c r="AE21" s="1"/>
  <c r="AC20"/>
  <c r="AC19"/>
  <c r="AE19" s="1"/>
  <c r="AC18"/>
  <c r="AE18" s="1"/>
  <c r="AC17"/>
  <c r="AE17" s="1"/>
  <c r="AC16"/>
  <c r="AC15"/>
  <c r="AE15" s="1"/>
  <c r="AC14"/>
  <c r="AE14" s="1"/>
  <c r="AC13"/>
  <c r="AE13" s="1"/>
  <c r="AC12"/>
  <c r="AE12" s="1"/>
  <c r="AC11"/>
  <c r="AE11" s="1"/>
  <c r="AC10"/>
  <c r="AE10" s="1"/>
  <c r="AD9"/>
  <c r="AD8"/>
  <c r="AD7"/>
  <c r="AD6"/>
  <c r="AD5"/>
  <c r="AD4"/>
  <c r="AC9"/>
  <c r="AE9" s="1"/>
  <c r="AC8"/>
  <c r="AE8" s="1"/>
  <c r="AC7"/>
  <c r="AC6"/>
  <c r="AC5"/>
  <c r="AE5" s="1"/>
  <c r="AC4"/>
  <c r="AE4" s="1"/>
  <c r="AD3"/>
  <c r="AC3"/>
  <c r="AE3" s="1"/>
  <c r="I113"/>
  <c r="I112"/>
  <c r="I110"/>
  <c r="I109"/>
  <c r="I111"/>
  <c r="I108"/>
  <c r="I105"/>
  <c r="I104"/>
  <c r="I103"/>
  <c r="I102"/>
  <c r="I101"/>
  <c r="I100"/>
  <c r="I106"/>
  <c r="M93"/>
  <c r="I94"/>
  <c r="I93"/>
  <c r="AE71"/>
  <c r="AE70"/>
  <c r="AE75" l="1"/>
  <c r="AE6"/>
  <c r="AE16"/>
  <c r="AE20"/>
  <c r="AE32"/>
  <c r="AE36"/>
  <c r="AE48"/>
  <c r="AE52"/>
  <c r="AE68"/>
  <c r="AE79"/>
  <c r="AE7"/>
  <c r="AE83"/>
</calcChain>
</file>

<file path=xl/sharedStrings.xml><?xml version="1.0" encoding="utf-8"?>
<sst xmlns="http://schemas.openxmlformats.org/spreadsheetml/2006/main" count="123" uniqueCount="51">
  <si>
    <t>Rankingnr</t>
  </si>
  <si>
    <t>Ankomstnr</t>
  </si>
  <si>
    <t>Namn</t>
  </si>
  <si>
    <t>Kön</t>
  </si>
  <si>
    <t>Ålder</t>
  </si>
  <si>
    <t>Klinik</t>
  </si>
  <si>
    <t>Huvudhandledare</t>
  </si>
  <si>
    <t>Sjukhus</t>
  </si>
  <si>
    <t>Anders E</t>
  </si>
  <si>
    <t>Ola O</t>
  </si>
  <si>
    <t>Matteo B</t>
  </si>
  <si>
    <t>Medelpoäng</t>
  </si>
  <si>
    <t xml:space="preserve">Project </t>
  </si>
  <si>
    <t xml:space="preserve">Applicant </t>
  </si>
  <si>
    <t>Totalt</t>
  </si>
  <si>
    <t>K</t>
  </si>
  <si>
    <t>Andreas Pandreas P</t>
  </si>
  <si>
    <t>Andreas P</t>
  </si>
  <si>
    <t>KS Solna</t>
  </si>
  <si>
    <t>KS Huddinge</t>
  </si>
  <si>
    <t>Capio St Göran</t>
  </si>
  <si>
    <t>Andel</t>
  </si>
  <si>
    <t>Medelålder</t>
  </si>
  <si>
    <t>Kvinnor</t>
  </si>
  <si>
    <t>Män</t>
  </si>
  <si>
    <t>Michael F</t>
  </si>
  <si>
    <t>Johan R</t>
  </si>
  <si>
    <t>Malin B</t>
  </si>
  <si>
    <t>Gabriella B</t>
  </si>
  <si>
    <t>DS</t>
  </si>
  <si>
    <t>Farmaceut</t>
  </si>
  <si>
    <t>Befattning</t>
  </si>
  <si>
    <t>Läkare</t>
  </si>
  <si>
    <t>Psykolog</t>
  </si>
  <si>
    <t>Sjuksköterska</t>
  </si>
  <si>
    <t>Tandläkare</t>
  </si>
  <si>
    <t>Applicant</t>
  </si>
  <si>
    <t>Project</t>
  </si>
  <si>
    <t xml:space="preserve">Dietist </t>
  </si>
  <si>
    <t>Sös</t>
  </si>
  <si>
    <t>Övriga</t>
  </si>
  <si>
    <t>Palleri</t>
  </si>
  <si>
    <t>Elena</t>
  </si>
  <si>
    <t>sen ansökan</t>
  </si>
  <si>
    <t>Perfusionist</t>
  </si>
  <si>
    <t>BUP Gävlegatan</t>
  </si>
  <si>
    <t>namn reviewer</t>
  </si>
  <si>
    <t>H-handl. inst</t>
  </si>
  <si>
    <t>Funktionsområde</t>
  </si>
  <si>
    <t>Funktionsomr</t>
  </si>
  <si>
    <t>Huvudhandledares inst.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</si>
</sst>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Helvetica Neue"/>
    </font>
    <font>
      <b/>
      <sz val="10"/>
      <color indexed="9"/>
      <name val="Helvetica Neue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top"/>
    </xf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9" fontId="0" fillId="0" borderId="0" xfId="0" applyNumberFormat="1" applyFont="1" applyFill="1" applyBorder="1"/>
    <xf numFmtId="164" fontId="0" fillId="0" borderId="0" xfId="0" applyNumberFormat="1" applyFill="1" applyBorder="1" applyAlignment="1">
      <alignment horizontal="center"/>
    </xf>
    <xf numFmtId="0" fontId="0" fillId="0" borderId="1" xfId="0" applyBorder="1" applyAlignment="1"/>
    <xf numFmtId="0" fontId="0" fillId="0" borderId="0" xfId="0" applyFont="1" applyBorder="1"/>
    <xf numFmtId="0" fontId="0" fillId="0" borderId="0" xfId="0" applyBorder="1"/>
    <xf numFmtId="0" fontId="0" fillId="4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9" fontId="0" fillId="0" borderId="1" xfId="1" applyFont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/>
    <xf numFmtId="0" fontId="0" fillId="0" borderId="4" xfId="0" applyFont="1" applyBorder="1"/>
    <xf numFmtId="0" fontId="1" fillId="0" borderId="5" xfId="0" applyFont="1" applyBorder="1"/>
    <xf numFmtId="0" fontId="1" fillId="0" borderId="7" xfId="0" applyFont="1" applyBorder="1"/>
    <xf numFmtId="9" fontId="0" fillId="0" borderId="0" xfId="0" applyNumberFormat="1" applyFont="1" applyBorder="1"/>
    <xf numFmtId="0" fontId="0" fillId="0" borderId="9" xfId="0" applyFont="1" applyBorder="1"/>
    <xf numFmtId="0" fontId="0" fillId="0" borderId="7" xfId="0" applyFont="1" applyBorder="1"/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top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4" borderId="3" xfId="0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/>
    <xf numFmtId="0" fontId="0" fillId="0" borderId="2" xfId="0" applyFont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0" borderId="2" xfId="0" applyFont="1" applyBorder="1" applyAlignment="1"/>
    <xf numFmtId="0" fontId="0" fillId="3" borderId="2" xfId="0" applyFont="1" applyFill="1" applyBorder="1" applyAlignment="1"/>
    <xf numFmtId="0" fontId="1" fillId="0" borderId="6" xfId="0" applyFont="1" applyBorder="1"/>
    <xf numFmtId="0" fontId="0" fillId="0" borderId="7" xfId="0" applyFill="1" applyBorder="1"/>
    <xf numFmtId="0" fontId="0" fillId="0" borderId="9" xfId="0" applyFill="1" applyBorder="1"/>
    <xf numFmtId="0" fontId="0" fillId="0" borderId="9" xfId="0" applyFont="1" applyFill="1" applyBorder="1"/>
    <xf numFmtId="0" fontId="0" fillId="0" borderId="10" xfId="0" applyFill="1" applyBorder="1"/>
    <xf numFmtId="0" fontId="0" fillId="0" borderId="8" xfId="0" applyFill="1" applyBorder="1"/>
    <xf numFmtId="0" fontId="0" fillId="0" borderId="5" xfId="0" applyBorder="1"/>
    <xf numFmtId="9" fontId="0" fillId="0" borderId="6" xfId="0" applyNumberFormat="1" applyFont="1" applyBorder="1"/>
    <xf numFmtId="0" fontId="0" fillId="0" borderId="4" xfId="0" applyFill="1" applyBorder="1"/>
    <xf numFmtId="0" fontId="0" fillId="0" borderId="5" xfId="0" applyFill="1" applyBorder="1"/>
    <xf numFmtId="0" fontId="1" fillId="0" borderId="5" xfId="0" applyFont="1" applyFill="1" applyBorder="1"/>
    <xf numFmtId="0" fontId="0" fillId="0" borderId="6" xfId="0" applyFont="1" applyFill="1" applyBorder="1"/>
    <xf numFmtId="0" fontId="8" fillId="0" borderId="4" xfId="0" applyFont="1" applyBorder="1"/>
    <xf numFmtId="0" fontId="8" fillId="0" borderId="7" xfId="0" applyFont="1" applyFill="1" applyBorder="1"/>
    <xf numFmtId="0" fontId="8" fillId="0" borderId="0" xfId="0" applyFont="1" applyBorder="1"/>
    <xf numFmtId="0" fontId="8" fillId="0" borderId="7" xfId="0" applyFont="1" applyBorder="1" applyAlignment="1">
      <alignment vertical="top"/>
    </xf>
    <xf numFmtId="9" fontId="8" fillId="0" borderId="0" xfId="0" applyNumberFormat="1" applyFont="1" applyBorder="1"/>
    <xf numFmtId="164" fontId="8" fillId="0" borderId="9" xfId="0" applyNumberFormat="1" applyFont="1" applyBorder="1" applyAlignment="1">
      <alignment horizontal="center"/>
    </xf>
    <xf numFmtId="0" fontId="8" fillId="0" borderId="9" xfId="0" applyFont="1" applyBorder="1"/>
    <xf numFmtId="0" fontId="0" fillId="0" borderId="11" xfId="0" applyFill="1" applyBorder="1"/>
    <xf numFmtId="0" fontId="8" fillId="0" borderId="0" xfId="0" applyFont="1" applyFill="1" applyBorder="1"/>
    <xf numFmtId="0" fontId="1" fillId="0" borderId="0" xfId="0" applyFont="1" applyBorder="1"/>
    <xf numFmtId="0" fontId="7" fillId="0" borderId="1" xfId="0" applyFont="1" applyFill="1" applyBorder="1" applyAlignment="1">
      <alignment horizontal="left"/>
    </xf>
    <xf numFmtId="0" fontId="0" fillId="4" borderId="1" xfId="0" applyFont="1" applyFill="1" applyBorder="1"/>
    <xf numFmtId="0" fontId="7" fillId="0" borderId="1" xfId="0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/>
    <xf numFmtId="0" fontId="4" fillId="0" borderId="1" xfId="0" applyNumberFormat="1" applyFont="1" applyFill="1" applyBorder="1" applyAlignment="1">
      <alignment vertical="top"/>
    </xf>
    <xf numFmtId="0" fontId="0" fillId="0" borderId="1" xfId="0" applyFill="1" applyBorder="1"/>
    <xf numFmtId="0" fontId="0" fillId="5" borderId="1" xfId="0" applyFill="1" applyBorder="1"/>
    <xf numFmtId="0" fontId="7" fillId="5" borderId="1" xfId="0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vertical="top"/>
    </xf>
    <xf numFmtId="0" fontId="0" fillId="5" borderId="1" xfId="0" applyFill="1" applyBorder="1" applyAlignment="1"/>
    <xf numFmtId="0" fontId="0" fillId="0" borderId="12" xfId="0" applyFont="1" applyFill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8" fillId="0" borderId="1" xfId="0" applyFont="1" applyBorder="1"/>
    <xf numFmtId="9" fontId="8" fillId="0" borderId="1" xfId="0" applyNumberFormat="1" applyFont="1" applyBorder="1"/>
    <xf numFmtId="0" fontId="2" fillId="0" borderId="1" xfId="0" applyNumberFormat="1" applyFont="1" applyFill="1" applyBorder="1" applyAlignment="1">
      <alignment vertical="top"/>
    </xf>
    <xf numFmtId="2" fontId="0" fillId="0" borderId="1" xfId="0" applyNumberFormat="1" applyFont="1" applyBorder="1"/>
    <xf numFmtId="0" fontId="0" fillId="6" borderId="1" xfId="0" applyFont="1" applyFill="1" applyBorder="1"/>
    <xf numFmtId="0" fontId="9" fillId="0" borderId="1" xfId="0" applyFont="1" applyBorder="1"/>
    <xf numFmtId="9" fontId="0" fillId="0" borderId="1" xfId="0" applyNumberFormat="1" applyFont="1" applyBorder="1"/>
    <xf numFmtId="0" fontId="0" fillId="4" borderId="3" xfId="0" applyFont="1" applyFill="1" applyBorder="1"/>
    <xf numFmtId="0" fontId="7" fillId="6" borderId="3" xfId="0" applyFont="1" applyFill="1" applyBorder="1" applyAlignment="1">
      <alignment horizontal="left"/>
    </xf>
    <xf numFmtId="0" fontId="4" fillId="6" borderId="3" xfId="0" applyNumberFormat="1" applyFont="1" applyFill="1" applyBorder="1" applyAlignment="1">
      <alignment vertical="top"/>
    </xf>
    <xf numFmtId="0" fontId="0" fillId="6" borderId="3" xfId="0" applyFill="1" applyBorder="1" applyAlignment="1"/>
    <xf numFmtId="0" fontId="0" fillId="6" borderId="3" xfId="0" applyFill="1" applyBorder="1"/>
    <xf numFmtId="0" fontId="0" fillId="6" borderId="5" xfId="0" applyFont="1" applyFill="1" applyBorder="1"/>
    <xf numFmtId="0" fontId="7" fillId="6" borderId="5" xfId="0" applyFont="1" applyFill="1" applyBorder="1" applyAlignment="1">
      <alignment horizontal="left"/>
    </xf>
    <xf numFmtId="0" fontId="4" fillId="6" borderId="5" xfId="0" applyNumberFormat="1" applyFont="1" applyFill="1" applyBorder="1" applyAlignment="1">
      <alignment vertical="top"/>
    </xf>
    <xf numFmtId="0" fontId="0" fillId="6" borderId="5" xfId="0" applyFill="1" applyBorder="1" applyAlignment="1"/>
    <xf numFmtId="0" fontId="0" fillId="6" borderId="5" xfId="0" applyFill="1" applyBorder="1"/>
    <xf numFmtId="0" fontId="8" fillId="0" borderId="1" xfId="0" applyFont="1" applyBorder="1" applyAlignment="1">
      <alignment vertical="top"/>
    </xf>
    <xf numFmtId="0" fontId="6" fillId="0" borderId="3" xfId="0" applyNumberFormat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/>
    </xf>
    <xf numFmtId="2" fontId="10" fillId="0" borderId="1" xfId="0" applyNumberFormat="1" applyFont="1" applyBorder="1" applyAlignment="1">
      <alignment vertical="top"/>
    </xf>
    <xf numFmtId="2" fontId="10" fillId="0" borderId="1" xfId="0" applyNumberFormat="1" applyFont="1" applyFill="1" applyBorder="1" applyAlignment="1">
      <alignment vertical="top"/>
    </xf>
    <xf numFmtId="0" fontId="6" fillId="0" borderId="0" xfId="0" applyNumberFormat="1" applyFont="1" applyFill="1" applyAlignment="1">
      <alignment horizontal="center" vertical="top"/>
    </xf>
    <xf numFmtId="0" fontId="8" fillId="0" borderId="10" xfId="0" applyFont="1" applyBorder="1" applyAlignment="1">
      <alignment vertical="top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4" xfId="0" applyFont="1" applyBorder="1" applyAlignment="1">
      <alignment vertical="top"/>
    </xf>
    <xf numFmtId="0" fontId="0" fillId="0" borderId="2" xfId="0" applyFont="1" applyBorder="1"/>
    <xf numFmtId="0" fontId="0" fillId="3" borderId="4" xfId="0" applyFont="1" applyFill="1" applyBorder="1" applyAlignment="1"/>
    <xf numFmtId="9" fontId="0" fillId="0" borderId="2" xfId="0" applyNumberFormat="1" applyFont="1" applyBorder="1"/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/>
    <xf numFmtId="0" fontId="11" fillId="4" borderId="1" xfId="0" applyFont="1" applyFill="1" applyBorder="1" applyAlignment="1"/>
    <xf numFmtId="0" fontId="7" fillId="7" borderId="1" xfId="0" applyFont="1" applyFill="1" applyBorder="1" applyAlignment="1">
      <alignment horizontal="left" wrapText="1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horizontal="left" vertical="top" wrapText="1"/>
    </xf>
    <xf numFmtId="0" fontId="6" fillId="7" borderId="1" xfId="0" applyNumberFormat="1" applyFont="1" applyFill="1" applyBorder="1" applyAlignment="1">
      <alignment vertical="top"/>
    </xf>
    <xf numFmtId="0" fontId="6" fillId="7" borderId="1" xfId="0" applyNumberFormat="1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vertical="top"/>
    </xf>
    <xf numFmtId="0" fontId="7" fillId="7" borderId="1" xfId="0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vertical="top"/>
    </xf>
    <xf numFmtId="0" fontId="0" fillId="7" borderId="1" xfId="0" applyFill="1" applyBorder="1" applyAlignment="1"/>
    <xf numFmtId="0" fontId="0" fillId="7" borderId="1" xfId="0" applyFill="1" applyBorder="1"/>
    <xf numFmtId="0" fontId="0" fillId="7" borderId="2" xfId="0" applyFont="1" applyFill="1" applyBorder="1" applyAlignment="1">
      <alignment vertical="top"/>
    </xf>
    <xf numFmtId="0" fontId="0" fillId="7" borderId="12" xfId="0" applyFont="1" applyFill="1" applyBorder="1" applyAlignment="1">
      <alignment vertical="top"/>
    </xf>
    <xf numFmtId="0" fontId="7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/>
    <xf numFmtId="0" fontId="0" fillId="7" borderId="2" xfId="0" applyFont="1" applyFill="1" applyBorder="1" applyAlignment="1"/>
    <xf numFmtId="14" fontId="0" fillId="7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/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0" fillId="6" borderId="1" xfId="0" applyFill="1" applyBorder="1"/>
    <xf numFmtId="0" fontId="7" fillId="6" borderId="1" xfId="0" applyFont="1" applyFill="1" applyBorder="1" applyAlignment="1">
      <alignment horizontal="left"/>
    </xf>
    <xf numFmtId="0" fontId="4" fillId="6" borderId="1" xfId="0" applyNumberFormat="1" applyFont="1" applyFill="1" applyBorder="1" applyAlignment="1">
      <alignment vertical="top"/>
    </xf>
    <xf numFmtId="0" fontId="0" fillId="6" borderId="1" xfId="0" applyFill="1" applyBorder="1" applyAlignment="1"/>
    <xf numFmtId="0" fontId="8" fillId="0" borderId="5" xfId="0" applyFont="1" applyBorder="1"/>
    <xf numFmtId="0" fontId="0" fillId="0" borderId="5" xfId="0" applyFont="1" applyBorder="1"/>
    <xf numFmtId="0" fontId="8" fillId="0" borderId="0" xfId="0" applyFont="1" applyBorder="1" applyAlignment="1">
      <alignment vertical="top"/>
    </xf>
    <xf numFmtId="0" fontId="0" fillId="0" borderId="12" xfId="0" applyFill="1" applyBorder="1" applyAlignment="1">
      <alignment vertical="top"/>
    </xf>
    <xf numFmtId="0" fontId="9" fillId="0" borderId="2" xfId="0" applyFont="1" applyBorder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5"/>
  <sheetViews>
    <sheetView tabSelected="1" workbookViewId="0">
      <selection activeCell="J5" sqref="J5"/>
    </sheetView>
  </sheetViews>
  <sheetFormatPr defaultRowHeight="15"/>
  <cols>
    <col min="1" max="1" width="9.5703125" style="2" customWidth="1"/>
    <col min="2" max="2" width="6.140625" style="2" customWidth="1"/>
    <col min="3" max="3" width="17" style="2" customWidth="1"/>
    <col min="4" max="4" width="16.42578125" style="2" customWidth="1"/>
    <col min="5" max="5" width="4.28515625" style="2" customWidth="1"/>
    <col min="6" max="6" width="5.28515625" style="2" customWidth="1"/>
    <col min="7" max="7" width="14.28515625" style="2" customWidth="1"/>
    <col min="8" max="8" width="16.85546875" style="2" customWidth="1"/>
    <col min="9" max="9" width="17.140625" style="2" customWidth="1"/>
    <col min="10" max="10" width="8.28515625" style="2" customWidth="1"/>
    <col min="11" max="11" width="16.140625" style="2" customWidth="1"/>
    <col min="12" max="12" width="14.42578125" style="2" customWidth="1"/>
    <col min="13" max="13" width="9.28515625" style="2" customWidth="1"/>
    <col min="14" max="14" width="9.7109375" style="2" customWidth="1"/>
    <col min="15" max="15" width="9.140625" style="2"/>
    <col min="16" max="16" width="10" style="2" customWidth="1"/>
    <col min="17" max="17" width="9.140625" style="2"/>
    <col min="18" max="18" width="8.5703125" style="2" customWidth="1"/>
    <col min="19" max="20" width="8.42578125" style="2" customWidth="1"/>
    <col min="21" max="21" width="9.140625" style="2"/>
    <col min="22" max="22" width="7" style="2" customWidth="1"/>
    <col min="23" max="23" width="7.5703125" style="2" customWidth="1"/>
    <col min="24" max="25" width="7.85546875" style="2" customWidth="1"/>
    <col min="26" max="26" width="8.140625" style="2" customWidth="1"/>
    <col min="27" max="27" width="7.7109375" style="2" customWidth="1"/>
    <col min="28" max="28" width="8.140625" style="2" customWidth="1"/>
    <col min="29" max="29" width="12.140625" style="2" customWidth="1"/>
    <col min="30" max="30" width="10.5703125" style="2" customWidth="1"/>
    <col min="31" max="31" width="15.7109375" style="2" customWidth="1"/>
    <col min="32" max="16384" width="9.140625" style="2"/>
  </cols>
  <sheetData>
    <row r="1" spans="1:32">
      <c r="A1" s="13" t="s">
        <v>0</v>
      </c>
      <c r="B1" s="98" t="s">
        <v>1</v>
      </c>
      <c r="C1" s="14" t="s">
        <v>2</v>
      </c>
      <c r="D1" s="14"/>
      <c r="E1" s="14" t="s">
        <v>3</v>
      </c>
      <c r="F1" s="14" t="s">
        <v>4</v>
      </c>
      <c r="G1" s="14" t="s">
        <v>31</v>
      </c>
      <c r="H1" s="15" t="s">
        <v>5</v>
      </c>
      <c r="I1" s="147" t="s">
        <v>48</v>
      </c>
      <c r="J1" s="147" t="s">
        <v>7</v>
      </c>
      <c r="K1" s="14" t="s">
        <v>6</v>
      </c>
      <c r="L1" s="15" t="s">
        <v>47</v>
      </c>
      <c r="M1" s="14" t="s">
        <v>46</v>
      </c>
      <c r="N1" s="14"/>
      <c r="O1" s="15"/>
      <c r="P1" s="15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11</v>
      </c>
      <c r="AD1" s="14" t="s">
        <v>11</v>
      </c>
      <c r="AE1" s="15" t="s">
        <v>11</v>
      </c>
    </row>
    <row r="2" spans="1:32" ht="25.5">
      <c r="A2" s="37"/>
      <c r="B2" s="134"/>
      <c r="C2" s="37"/>
      <c r="D2" s="37"/>
      <c r="E2" s="37"/>
      <c r="F2" s="37"/>
      <c r="G2" s="37"/>
      <c r="H2" s="37"/>
      <c r="I2" s="14"/>
      <c r="J2" s="14"/>
      <c r="K2" s="14"/>
      <c r="L2" s="14"/>
      <c r="M2" s="30" t="s">
        <v>12</v>
      </c>
      <c r="N2" s="30" t="s">
        <v>13</v>
      </c>
      <c r="O2" s="30" t="s">
        <v>12</v>
      </c>
      <c r="P2" s="30" t="s">
        <v>13</v>
      </c>
      <c r="Q2" s="30" t="s">
        <v>12</v>
      </c>
      <c r="R2" s="30" t="s">
        <v>13</v>
      </c>
      <c r="S2" s="30" t="s">
        <v>12</v>
      </c>
      <c r="T2" s="30" t="s">
        <v>13</v>
      </c>
      <c r="U2" s="30" t="s">
        <v>12</v>
      </c>
      <c r="V2" s="30" t="s">
        <v>13</v>
      </c>
      <c r="W2" s="30" t="s">
        <v>12</v>
      </c>
      <c r="X2" s="30" t="s">
        <v>13</v>
      </c>
      <c r="Y2" s="30" t="s">
        <v>12</v>
      </c>
      <c r="Z2" s="30" t="s">
        <v>13</v>
      </c>
      <c r="AA2" s="30" t="s">
        <v>37</v>
      </c>
      <c r="AB2" s="30" t="s">
        <v>36</v>
      </c>
      <c r="AC2" s="30" t="s">
        <v>12</v>
      </c>
      <c r="AD2" s="30" t="s">
        <v>13</v>
      </c>
      <c r="AE2" s="30" t="s">
        <v>14</v>
      </c>
    </row>
    <row r="3" spans="1:32">
      <c r="A3" s="13"/>
      <c r="B3" s="135">
        <v>1</v>
      </c>
      <c r="C3" s="17"/>
      <c r="D3" s="27"/>
      <c r="E3" s="14"/>
      <c r="F3" s="14"/>
      <c r="G3" s="14"/>
      <c r="H3" s="14"/>
      <c r="I3" s="14"/>
      <c r="J3" s="14"/>
      <c r="K3" s="14"/>
      <c r="L3" s="1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100"/>
      <c r="AB3" s="100"/>
      <c r="AC3" s="105" t="e">
        <f t="shared" ref="AC3:AD18" si="0">AVERAGE(M3,O3,Q3,S3,U3,W3,Y3,AA3)</f>
        <v>#DIV/0!</v>
      </c>
      <c r="AD3" s="105" t="e">
        <f t="shared" si="0"/>
        <v>#DIV/0!</v>
      </c>
      <c r="AE3" s="105" t="e">
        <f t="shared" ref="AE3:AE34" si="1">AVERAGE(AC3:AD3)</f>
        <v>#DIV/0!</v>
      </c>
    </row>
    <row r="4" spans="1:32">
      <c r="A4" s="13"/>
      <c r="B4" s="135">
        <v>2</v>
      </c>
      <c r="C4" s="17"/>
      <c r="D4" s="27"/>
      <c r="E4" s="14"/>
      <c r="F4" s="14"/>
      <c r="G4" s="14"/>
      <c r="H4" s="14"/>
      <c r="I4" s="14"/>
      <c r="J4" s="14"/>
      <c r="K4" s="14"/>
      <c r="L4" s="14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100"/>
      <c r="AB4" s="100"/>
      <c r="AC4" s="105" t="e">
        <f t="shared" si="0"/>
        <v>#DIV/0!</v>
      </c>
      <c r="AD4" s="105" t="e">
        <f t="shared" si="0"/>
        <v>#DIV/0!</v>
      </c>
      <c r="AE4" s="105" t="e">
        <f t="shared" si="1"/>
        <v>#DIV/0!</v>
      </c>
    </row>
    <row r="5" spans="1:32">
      <c r="A5" s="13"/>
      <c r="B5" s="135">
        <v>3</v>
      </c>
      <c r="C5" s="17"/>
      <c r="D5" s="27"/>
      <c r="E5" s="14"/>
      <c r="F5" s="14"/>
      <c r="G5" s="14"/>
      <c r="H5" s="14"/>
      <c r="I5" s="38"/>
      <c r="J5" s="38"/>
      <c r="K5" s="38"/>
      <c r="L5" s="3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100"/>
      <c r="AB5" s="100"/>
      <c r="AC5" s="105" t="e">
        <f t="shared" si="0"/>
        <v>#DIV/0!</v>
      </c>
      <c r="AD5" s="105" t="e">
        <f t="shared" si="0"/>
        <v>#DIV/0!</v>
      </c>
      <c r="AE5" s="105" t="e">
        <f t="shared" si="1"/>
        <v>#DIV/0!</v>
      </c>
      <c r="AF5" s="4"/>
    </row>
    <row r="6" spans="1:32">
      <c r="A6" s="13"/>
      <c r="B6" s="135">
        <v>4</v>
      </c>
      <c r="C6" s="17"/>
      <c r="D6" s="27"/>
      <c r="E6" s="14"/>
      <c r="F6" s="14"/>
      <c r="G6" s="14"/>
      <c r="H6" s="14"/>
      <c r="I6" s="38"/>
      <c r="J6" s="38"/>
      <c r="K6" s="38"/>
      <c r="L6" s="3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100"/>
      <c r="AB6" s="100"/>
      <c r="AC6" s="105" t="e">
        <f t="shared" si="0"/>
        <v>#DIV/0!</v>
      </c>
      <c r="AD6" s="105" t="e">
        <f t="shared" si="0"/>
        <v>#DIV/0!</v>
      </c>
      <c r="AE6" s="105" t="e">
        <f t="shared" si="1"/>
        <v>#DIV/0!</v>
      </c>
    </row>
    <row r="7" spans="1:32">
      <c r="A7" s="13"/>
      <c r="B7" s="135">
        <v>5</v>
      </c>
      <c r="C7" s="17"/>
      <c r="D7" s="27"/>
      <c r="E7" s="14"/>
      <c r="F7" s="14"/>
      <c r="G7" s="78"/>
      <c r="H7" s="14"/>
      <c r="I7" s="38"/>
      <c r="J7" s="38"/>
      <c r="K7" s="38"/>
      <c r="L7" s="38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100"/>
      <c r="AB7" s="100"/>
      <c r="AC7" s="105" t="e">
        <f t="shared" si="0"/>
        <v>#DIV/0!</v>
      </c>
      <c r="AD7" s="105" t="e">
        <f t="shared" si="0"/>
        <v>#DIV/0!</v>
      </c>
      <c r="AE7" s="105" t="e">
        <f t="shared" si="1"/>
        <v>#DIV/0!</v>
      </c>
    </row>
    <row r="8" spans="1:32">
      <c r="A8" s="13"/>
      <c r="B8" s="135">
        <v>6</v>
      </c>
      <c r="C8" s="17"/>
      <c r="D8" s="27"/>
      <c r="E8" s="16"/>
      <c r="F8" s="14"/>
      <c r="G8" s="14"/>
      <c r="H8" s="14"/>
      <c r="I8" s="38"/>
      <c r="J8" s="38"/>
      <c r="K8" s="38"/>
      <c r="L8" s="38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100"/>
      <c r="AB8" s="100"/>
      <c r="AC8" s="105" t="e">
        <f t="shared" si="0"/>
        <v>#DIV/0!</v>
      </c>
      <c r="AD8" s="105" t="e">
        <f t="shared" si="0"/>
        <v>#DIV/0!</v>
      </c>
      <c r="AE8" s="105" t="e">
        <f t="shared" si="1"/>
        <v>#DIV/0!</v>
      </c>
    </row>
    <row r="9" spans="1:32">
      <c r="A9" s="13"/>
      <c r="B9" s="135">
        <v>7</v>
      </c>
      <c r="C9" s="17"/>
      <c r="D9" s="27"/>
      <c r="E9" s="14"/>
      <c r="F9" s="14"/>
      <c r="G9" s="14"/>
      <c r="H9" s="17"/>
      <c r="I9" s="39"/>
      <c r="J9" s="39"/>
      <c r="K9" s="38"/>
      <c r="L9" s="38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100"/>
      <c r="AB9" s="100"/>
      <c r="AC9" s="105" t="e">
        <f t="shared" si="0"/>
        <v>#DIV/0!</v>
      </c>
      <c r="AD9" s="105" t="e">
        <f t="shared" si="0"/>
        <v>#DIV/0!</v>
      </c>
      <c r="AE9" s="105" t="e">
        <f t="shared" si="1"/>
        <v>#DIV/0!</v>
      </c>
    </row>
    <row r="10" spans="1:32">
      <c r="A10" s="13"/>
      <c r="B10" s="135">
        <v>8</v>
      </c>
      <c r="C10" s="17"/>
      <c r="D10" s="27"/>
      <c r="E10" s="14"/>
      <c r="F10" s="14"/>
      <c r="G10" s="14"/>
      <c r="H10" s="14"/>
      <c r="I10" s="38"/>
      <c r="J10" s="38"/>
      <c r="K10" s="38"/>
      <c r="L10" s="38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100"/>
      <c r="AB10" s="100"/>
      <c r="AC10" s="105" t="e">
        <f t="shared" si="0"/>
        <v>#DIV/0!</v>
      </c>
      <c r="AD10" s="105" t="e">
        <f t="shared" si="0"/>
        <v>#DIV/0!</v>
      </c>
      <c r="AE10" s="105" t="e">
        <f t="shared" si="1"/>
        <v>#DIV/0!</v>
      </c>
    </row>
    <row r="11" spans="1:32">
      <c r="A11" s="13"/>
      <c r="B11" s="135">
        <v>9</v>
      </c>
      <c r="C11" s="17"/>
      <c r="D11" s="27"/>
      <c r="E11" s="14"/>
      <c r="F11" s="14"/>
      <c r="G11" s="14"/>
      <c r="H11" s="14"/>
      <c r="I11" s="38"/>
      <c r="J11" s="38"/>
      <c r="K11" s="38"/>
      <c r="L11" s="3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100"/>
      <c r="AB11" s="100"/>
      <c r="AC11" s="105" t="e">
        <f t="shared" si="0"/>
        <v>#DIV/0!</v>
      </c>
      <c r="AD11" s="105" t="e">
        <f t="shared" si="0"/>
        <v>#DIV/0!</v>
      </c>
      <c r="AE11" s="105" t="e">
        <f t="shared" si="1"/>
        <v>#DIV/0!</v>
      </c>
    </row>
    <row r="12" spans="1:32">
      <c r="A12" s="13"/>
      <c r="B12" s="135">
        <v>10</v>
      </c>
      <c r="C12" s="17"/>
      <c r="D12" s="27"/>
      <c r="E12" s="14"/>
      <c r="F12" s="14"/>
      <c r="G12" s="14"/>
      <c r="H12" s="14"/>
      <c r="I12" s="38"/>
      <c r="J12" s="38"/>
      <c r="K12" s="38"/>
      <c r="L12" s="3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100"/>
      <c r="AB12" s="100"/>
      <c r="AC12" s="105" t="e">
        <f t="shared" si="0"/>
        <v>#DIV/0!</v>
      </c>
      <c r="AD12" s="105" t="e">
        <f t="shared" si="0"/>
        <v>#DIV/0!</v>
      </c>
      <c r="AE12" s="105" t="e">
        <f t="shared" si="1"/>
        <v>#DIV/0!</v>
      </c>
    </row>
    <row r="13" spans="1:32">
      <c r="A13" s="13"/>
      <c r="B13" s="135">
        <v>11</v>
      </c>
      <c r="C13" s="17"/>
      <c r="D13" s="27"/>
      <c r="E13" s="14"/>
      <c r="F13" s="14"/>
      <c r="G13" s="14"/>
      <c r="H13" s="14"/>
      <c r="I13" s="38"/>
      <c r="J13" s="38"/>
      <c r="K13" s="38"/>
      <c r="L13" s="3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100"/>
      <c r="AB13" s="100"/>
      <c r="AC13" s="105" t="e">
        <f t="shared" si="0"/>
        <v>#DIV/0!</v>
      </c>
      <c r="AD13" s="105" t="e">
        <f t="shared" si="0"/>
        <v>#DIV/0!</v>
      </c>
      <c r="AE13" s="105" t="e">
        <f t="shared" si="1"/>
        <v>#DIV/0!</v>
      </c>
    </row>
    <row r="14" spans="1:32">
      <c r="A14" s="13"/>
      <c r="B14" s="135">
        <v>12</v>
      </c>
      <c r="C14" s="17"/>
      <c r="D14" s="27"/>
      <c r="E14" s="14"/>
      <c r="F14" s="14"/>
      <c r="G14" s="14"/>
      <c r="H14" s="14"/>
      <c r="I14" s="38"/>
      <c r="J14" s="38"/>
      <c r="K14" s="38"/>
      <c r="L14" s="3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100"/>
      <c r="AB14" s="100"/>
      <c r="AC14" s="105" t="e">
        <f t="shared" si="0"/>
        <v>#DIV/0!</v>
      </c>
      <c r="AD14" s="105" t="e">
        <f t="shared" si="0"/>
        <v>#DIV/0!</v>
      </c>
      <c r="AE14" s="105" t="e">
        <f t="shared" si="1"/>
        <v>#DIV/0!</v>
      </c>
    </row>
    <row r="15" spans="1:32">
      <c r="A15" s="13"/>
      <c r="B15" s="135">
        <v>13</v>
      </c>
      <c r="C15" s="17"/>
      <c r="D15" s="27"/>
      <c r="E15" s="14"/>
      <c r="F15" s="14"/>
      <c r="G15" s="14"/>
      <c r="H15" s="14"/>
      <c r="I15" s="38"/>
      <c r="J15" s="38"/>
      <c r="K15" s="38"/>
      <c r="L15" s="3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00"/>
      <c r="AB15" s="100"/>
      <c r="AC15" s="105" t="e">
        <f t="shared" si="0"/>
        <v>#DIV/0!</v>
      </c>
      <c r="AD15" s="105" t="e">
        <f t="shared" si="0"/>
        <v>#DIV/0!</v>
      </c>
      <c r="AE15" s="105" t="e">
        <f t="shared" si="1"/>
        <v>#DIV/0!</v>
      </c>
    </row>
    <row r="16" spans="1:32">
      <c r="A16" s="13"/>
      <c r="B16" s="135">
        <v>14</v>
      </c>
      <c r="C16" s="17"/>
      <c r="D16" s="27"/>
      <c r="E16" s="14"/>
      <c r="F16" s="14"/>
      <c r="G16" s="14"/>
      <c r="H16" s="14"/>
      <c r="I16" s="38"/>
      <c r="J16" s="38"/>
      <c r="K16" s="38"/>
      <c r="L16" s="38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100"/>
      <c r="AB16" s="100"/>
      <c r="AC16" s="105" t="e">
        <f t="shared" si="0"/>
        <v>#DIV/0!</v>
      </c>
      <c r="AD16" s="105" t="e">
        <f t="shared" si="0"/>
        <v>#DIV/0!</v>
      </c>
      <c r="AE16" s="105" t="e">
        <f t="shared" si="1"/>
        <v>#DIV/0!</v>
      </c>
    </row>
    <row r="17" spans="1:31">
      <c r="A17" s="13"/>
      <c r="B17" s="135">
        <v>15</v>
      </c>
      <c r="C17" s="17"/>
      <c r="D17" s="27"/>
      <c r="E17" s="14"/>
      <c r="F17" s="14"/>
      <c r="G17" s="14"/>
      <c r="H17" s="14"/>
      <c r="I17" s="38"/>
      <c r="J17" s="38"/>
      <c r="K17" s="38"/>
      <c r="L17" s="3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100"/>
      <c r="AB17" s="100"/>
      <c r="AC17" s="105" t="e">
        <f t="shared" si="0"/>
        <v>#DIV/0!</v>
      </c>
      <c r="AD17" s="105" t="e">
        <f t="shared" si="0"/>
        <v>#DIV/0!</v>
      </c>
      <c r="AE17" s="105" t="e">
        <f t="shared" si="1"/>
        <v>#DIV/0!</v>
      </c>
    </row>
    <row r="18" spans="1:31">
      <c r="A18" s="13"/>
      <c r="B18" s="135">
        <v>16</v>
      </c>
      <c r="C18" s="17"/>
      <c r="D18" s="27"/>
      <c r="E18" s="14"/>
      <c r="F18" s="14"/>
      <c r="G18" s="14"/>
      <c r="H18" s="14"/>
      <c r="I18" s="38"/>
      <c r="J18" s="38"/>
      <c r="K18" s="38"/>
      <c r="L18" s="3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100"/>
      <c r="AB18" s="100"/>
      <c r="AC18" s="105" t="e">
        <f t="shared" si="0"/>
        <v>#DIV/0!</v>
      </c>
      <c r="AD18" s="105" t="e">
        <f t="shared" si="0"/>
        <v>#DIV/0!</v>
      </c>
      <c r="AE18" s="105" t="e">
        <f t="shared" si="1"/>
        <v>#DIV/0!</v>
      </c>
    </row>
    <row r="19" spans="1:31">
      <c r="A19" s="13"/>
      <c r="B19" s="135">
        <v>17</v>
      </c>
      <c r="C19" s="17"/>
      <c r="D19" s="27"/>
      <c r="E19" s="14"/>
      <c r="F19" s="14"/>
      <c r="G19" s="14"/>
      <c r="H19" s="14"/>
      <c r="I19" s="38"/>
      <c r="J19" s="38"/>
      <c r="K19" s="38"/>
      <c r="L19" s="3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100"/>
      <c r="AB19" s="100"/>
      <c r="AC19" s="105" t="e">
        <f t="shared" ref="AC19:AD82" si="2">AVERAGE(M19,O19,Q19,S19,U19,W19,Y19,AA19)</f>
        <v>#DIV/0!</v>
      </c>
      <c r="AD19" s="105" t="e">
        <f t="shared" si="2"/>
        <v>#DIV/0!</v>
      </c>
      <c r="AE19" s="105" t="e">
        <f t="shared" si="1"/>
        <v>#DIV/0!</v>
      </c>
    </row>
    <row r="20" spans="1:31">
      <c r="A20" s="13"/>
      <c r="B20" s="135">
        <v>18</v>
      </c>
      <c r="C20" s="17"/>
      <c r="D20" s="27"/>
      <c r="E20" s="14"/>
      <c r="F20" s="14"/>
      <c r="G20" s="14"/>
      <c r="H20" s="14"/>
      <c r="I20" s="38"/>
      <c r="J20" s="38"/>
      <c r="K20" s="38"/>
      <c r="L20" s="3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100"/>
      <c r="AB20" s="100"/>
      <c r="AC20" s="105" t="e">
        <f t="shared" si="2"/>
        <v>#DIV/0!</v>
      </c>
      <c r="AD20" s="105" t="e">
        <f t="shared" si="2"/>
        <v>#DIV/0!</v>
      </c>
      <c r="AE20" s="105" t="e">
        <f t="shared" si="1"/>
        <v>#DIV/0!</v>
      </c>
    </row>
    <row r="21" spans="1:31">
      <c r="A21" s="13"/>
      <c r="B21" s="135">
        <v>19</v>
      </c>
      <c r="C21" s="17"/>
      <c r="D21" s="27"/>
      <c r="E21" s="14"/>
      <c r="F21" s="14"/>
      <c r="G21" s="14"/>
      <c r="H21" s="14"/>
      <c r="I21" s="38"/>
      <c r="J21" s="38"/>
      <c r="K21" s="38"/>
      <c r="L21" s="38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100"/>
      <c r="AB21" s="100"/>
      <c r="AC21" s="105" t="e">
        <f t="shared" si="2"/>
        <v>#DIV/0!</v>
      </c>
      <c r="AD21" s="105" t="e">
        <f t="shared" si="2"/>
        <v>#DIV/0!</v>
      </c>
      <c r="AE21" s="105" t="e">
        <f t="shared" si="1"/>
        <v>#DIV/0!</v>
      </c>
    </row>
    <row r="22" spans="1:31">
      <c r="A22" s="13"/>
      <c r="B22" s="135">
        <v>20</v>
      </c>
      <c r="C22" s="17"/>
      <c r="D22" s="27"/>
      <c r="E22" s="17"/>
      <c r="F22" s="17"/>
      <c r="G22" s="17"/>
      <c r="H22" s="17"/>
      <c r="I22" s="39"/>
      <c r="J22" s="39"/>
      <c r="K22" s="39"/>
      <c r="L22" s="3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100"/>
      <c r="AB22" s="100"/>
      <c r="AC22" s="105" t="e">
        <f t="shared" si="2"/>
        <v>#DIV/0!</v>
      </c>
      <c r="AD22" s="105" t="e">
        <f t="shared" si="2"/>
        <v>#DIV/0!</v>
      </c>
      <c r="AE22" s="106" t="e">
        <f t="shared" si="1"/>
        <v>#DIV/0!</v>
      </c>
    </row>
    <row r="23" spans="1:31">
      <c r="A23" s="13"/>
      <c r="B23" s="135">
        <v>21</v>
      </c>
      <c r="C23" s="17"/>
      <c r="D23" s="27"/>
      <c r="E23" s="17"/>
      <c r="F23" s="17"/>
      <c r="G23" s="17"/>
      <c r="H23" s="17"/>
      <c r="I23" s="39"/>
      <c r="J23" s="39"/>
      <c r="K23" s="39"/>
      <c r="L23" s="3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100"/>
      <c r="AB23" s="100"/>
      <c r="AC23" s="105" t="e">
        <f t="shared" si="2"/>
        <v>#DIV/0!</v>
      </c>
      <c r="AD23" s="105" t="e">
        <f t="shared" si="2"/>
        <v>#DIV/0!</v>
      </c>
      <c r="AE23" s="106" t="e">
        <f t="shared" si="1"/>
        <v>#DIV/0!</v>
      </c>
    </row>
    <row r="24" spans="1:31">
      <c r="A24" s="13"/>
      <c r="B24" s="135">
        <v>22</v>
      </c>
      <c r="C24" s="17"/>
      <c r="D24" s="27"/>
      <c r="E24" s="17"/>
      <c r="F24" s="17"/>
      <c r="G24" s="17"/>
      <c r="H24" s="17"/>
      <c r="I24" s="39"/>
      <c r="J24" s="39"/>
      <c r="K24" s="39"/>
      <c r="L24" s="3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100"/>
      <c r="AB24" s="100"/>
      <c r="AC24" s="105" t="e">
        <f t="shared" si="2"/>
        <v>#DIV/0!</v>
      </c>
      <c r="AD24" s="105" t="e">
        <f t="shared" si="2"/>
        <v>#DIV/0!</v>
      </c>
      <c r="AE24" s="106" t="e">
        <f t="shared" si="1"/>
        <v>#DIV/0!</v>
      </c>
    </row>
    <row r="25" spans="1:31">
      <c r="A25" s="13"/>
      <c r="B25" s="135">
        <v>23</v>
      </c>
      <c r="C25" s="17"/>
      <c r="D25" s="27"/>
      <c r="E25" s="17"/>
      <c r="F25" s="14"/>
      <c r="G25" s="14"/>
      <c r="H25" s="17"/>
      <c r="I25" s="39"/>
      <c r="J25" s="39"/>
      <c r="K25" s="39"/>
      <c r="L25" s="3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100"/>
      <c r="AB25" s="100"/>
      <c r="AC25" s="105" t="e">
        <f t="shared" si="2"/>
        <v>#DIV/0!</v>
      </c>
      <c r="AD25" s="105" t="e">
        <f t="shared" si="2"/>
        <v>#DIV/0!</v>
      </c>
      <c r="AE25" s="106" t="e">
        <f t="shared" si="1"/>
        <v>#DIV/0!</v>
      </c>
    </row>
    <row r="26" spans="1:31">
      <c r="A26" s="13"/>
      <c r="B26" s="135">
        <v>24</v>
      </c>
      <c r="C26" s="17"/>
      <c r="D26" s="27"/>
      <c r="E26" s="17"/>
      <c r="F26" s="14"/>
      <c r="G26" s="14"/>
      <c r="H26" s="14"/>
      <c r="I26" s="38"/>
      <c r="J26" s="38"/>
      <c r="K26" s="38"/>
      <c r="L26" s="3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100"/>
      <c r="AB26" s="100"/>
      <c r="AC26" s="105" t="e">
        <f t="shared" si="2"/>
        <v>#DIV/0!</v>
      </c>
      <c r="AD26" s="105" t="e">
        <f t="shared" si="2"/>
        <v>#DIV/0!</v>
      </c>
      <c r="AE26" s="105" t="e">
        <f t="shared" si="1"/>
        <v>#DIV/0!</v>
      </c>
    </row>
    <row r="27" spans="1:31">
      <c r="A27" s="13"/>
      <c r="B27" s="135">
        <v>25</v>
      </c>
      <c r="C27" s="17"/>
      <c r="D27" s="27"/>
      <c r="E27" s="17"/>
      <c r="F27" s="14"/>
      <c r="G27" s="14"/>
      <c r="H27" s="14"/>
      <c r="I27" s="38"/>
      <c r="J27" s="38"/>
      <c r="K27" s="38"/>
      <c r="L27" s="3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00"/>
      <c r="AB27" s="100"/>
      <c r="AC27" s="105" t="e">
        <f t="shared" si="2"/>
        <v>#DIV/0!</v>
      </c>
      <c r="AD27" s="105" t="e">
        <f t="shared" si="2"/>
        <v>#DIV/0!</v>
      </c>
      <c r="AE27" s="105" t="e">
        <f t="shared" si="1"/>
        <v>#DIV/0!</v>
      </c>
    </row>
    <row r="28" spans="1:31">
      <c r="A28" s="13"/>
      <c r="B28" s="135">
        <v>26</v>
      </c>
      <c r="C28" s="17"/>
      <c r="D28" s="27"/>
      <c r="E28" s="17"/>
      <c r="F28" s="14"/>
      <c r="G28" s="14"/>
      <c r="H28" s="14"/>
      <c r="I28" s="38"/>
      <c r="J28" s="38"/>
      <c r="K28" s="39"/>
      <c r="L28" s="3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00"/>
      <c r="AB28" s="100"/>
      <c r="AC28" s="105" t="e">
        <f t="shared" si="2"/>
        <v>#DIV/0!</v>
      </c>
      <c r="AD28" s="105" t="e">
        <f t="shared" si="2"/>
        <v>#DIV/0!</v>
      </c>
      <c r="AE28" s="105" t="e">
        <f t="shared" si="1"/>
        <v>#DIV/0!</v>
      </c>
    </row>
    <row r="29" spans="1:31">
      <c r="A29" s="13"/>
      <c r="B29" s="135">
        <v>27</v>
      </c>
      <c r="C29" s="17"/>
      <c r="D29" s="27"/>
      <c r="E29" s="17"/>
      <c r="F29" s="14"/>
      <c r="G29" s="14"/>
      <c r="H29" s="14"/>
      <c r="I29" s="38"/>
      <c r="J29" s="38"/>
      <c r="K29" s="38"/>
      <c r="L29" s="3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00"/>
      <c r="AB29" s="100"/>
      <c r="AC29" s="105" t="e">
        <f t="shared" si="2"/>
        <v>#DIV/0!</v>
      </c>
      <c r="AD29" s="105" t="e">
        <f t="shared" si="2"/>
        <v>#DIV/0!</v>
      </c>
      <c r="AE29" s="105" t="e">
        <f t="shared" si="1"/>
        <v>#DIV/0!</v>
      </c>
    </row>
    <row r="30" spans="1:31">
      <c r="A30" s="13"/>
      <c r="B30" s="135">
        <v>28</v>
      </c>
      <c r="C30" s="17"/>
      <c r="D30" s="27"/>
      <c r="E30" s="17"/>
      <c r="F30" s="14"/>
      <c r="G30" s="14"/>
      <c r="H30" s="14"/>
      <c r="I30" s="38"/>
      <c r="J30" s="38"/>
      <c r="K30" s="38"/>
      <c r="L30" s="3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00"/>
      <c r="AB30" s="100"/>
      <c r="AC30" s="105" t="e">
        <f t="shared" si="2"/>
        <v>#DIV/0!</v>
      </c>
      <c r="AD30" s="105" t="e">
        <f t="shared" si="2"/>
        <v>#DIV/0!</v>
      </c>
      <c r="AE30" s="105" t="e">
        <f t="shared" si="1"/>
        <v>#DIV/0!</v>
      </c>
    </row>
    <row r="31" spans="1:31">
      <c r="A31" s="13"/>
      <c r="B31" s="135">
        <v>29</v>
      </c>
      <c r="C31" s="17"/>
      <c r="D31" s="27"/>
      <c r="E31" s="17"/>
      <c r="F31" s="14"/>
      <c r="G31" s="14"/>
      <c r="H31" s="14"/>
      <c r="I31" s="38"/>
      <c r="J31" s="38"/>
      <c r="K31" s="38"/>
      <c r="L31" s="3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00"/>
      <c r="AB31" s="100"/>
      <c r="AC31" s="105" t="e">
        <f t="shared" si="2"/>
        <v>#DIV/0!</v>
      </c>
      <c r="AD31" s="105" t="e">
        <f t="shared" si="2"/>
        <v>#DIV/0!</v>
      </c>
      <c r="AE31" s="105" t="e">
        <f t="shared" si="1"/>
        <v>#DIV/0!</v>
      </c>
    </row>
    <row r="32" spans="1:31">
      <c r="A32" s="13"/>
      <c r="B32" s="135">
        <v>30</v>
      </c>
      <c r="C32" s="17"/>
      <c r="D32" s="27"/>
      <c r="E32" s="17"/>
      <c r="F32" s="14"/>
      <c r="G32" s="14"/>
      <c r="H32" s="14"/>
      <c r="I32" s="38"/>
      <c r="J32" s="38"/>
      <c r="K32" s="38"/>
      <c r="L32" s="3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00"/>
      <c r="AB32" s="100"/>
      <c r="AC32" s="105" t="e">
        <f t="shared" si="2"/>
        <v>#DIV/0!</v>
      </c>
      <c r="AD32" s="105" t="e">
        <f t="shared" si="2"/>
        <v>#DIV/0!</v>
      </c>
      <c r="AE32" s="105" t="e">
        <f t="shared" si="1"/>
        <v>#DIV/0!</v>
      </c>
    </row>
    <row r="33" spans="1:31">
      <c r="A33" s="13"/>
      <c r="B33" s="135">
        <v>31</v>
      </c>
      <c r="C33" s="17"/>
      <c r="D33" s="27"/>
      <c r="E33" s="17"/>
      <c r="F33" s="14"/>
      <c r="G33" s="14"/>
      <c r="H33" s="14"/>
      <c r="I33" s="38"/>
      <c r="J33" s="38"/>
      <c r="K33" s="38"/>
      <c r="L33" s="3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00"/>
      <c r="AB33" s="100"/>
      <c r="AC33" s="105" t="e">
        <f t="shared" si="2"/>
        <v>#DIV/0!</v>
      </c>
      <c r="AD33" s="105" t="e">
        <f t="shared" si="2"/>
        <v>#DIV/0!</v>
      </c>
      <c r="AE33" s="105" t="e">
        <f t="shared" si="1"/>
        <v>#DIV/0!</v>
      </c>
    </row>
    <row r="34" spans="1:31">
      <c r="A34" s="13"/>
      <c r="B34" s="135">
        <v>32</v>
      </c>
      <c r="C34" s="17"/>
      <c r="D34" s="27"/>
      <c r="E34" s="17"/>
      <c r="F34" s="14"/>
      <c r="G34" s="14"/>
      <c r="H34" s="14"/>
      <c r="I34" s="38"/>
      <c r="J34" s="38"/>
      <c r="K34" s="38"/>
      <c r="L34" s="3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07"/>
      <c r="AB34" s="107"/>
      <c r="AC34" s="105" t="e">
        <f t="shared" si="2"/>
        <v>#DIV/0!</v>
      </c>
      <c r="AD34" s="105" t="e">
        <f t="shared" si="2"/>
        <v>#DIV/0!</v>
      </c>
      <c r="AE34" s="105" t="e">
        <f t="shared" si="1"/>
        <v>#DIV/0!</v>
      </c>
    </row>
    <row r="35" spans="1:31">
      <c r="A35" s="13"/>
      <c r="B35" s="135">
        <v>33</v>
      </c>
      <c r="C35" s="17"/>
      <c r="D35" s="27"/>
      <c r="E35" s="17"/>
      <c r="F35" s="14"/>
      <c r="G35" s="14"/>
      <c r="H35" s="14"/>
      <c r="I35" s="39"/>
      <c r="J35" s="39"/>
      <c r="K35" s="38"/>
      <c r="L35" s="3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00"/>
      <c r="AB35" s="100"/>
      <c r="AC35" s="105" t="e">
        <f t="shared" si="2"/>
        <v>#DIV/0!</v>
      </c>
      <c r="AD35" s="105" t="e">
        <f t="shared" si="2"/>
        <v>#DIV/0!</v>
      </c>
      <c r="AE35" s="105" t="e">
        <f t="shared" ref="AE35:AE66" si="3">AVERAGE(AC35:AD35)</f>
        <v>#DIV/0!</v>
      </c>
    </row>
    <row r="36" spans="1:31">
      <c r="A36" s="13"/>
      <c r="B36" s="135">
        <v>34</v>
      </c>
      <c r="C36" s="17"/>
      <c r="D36" s="27"/>
      <c r="E36" s="17"/>
      <c r="F36" s="14"/>
      <c r="G36" s="14"/>
      <c r="H36" s="14"/>
      <c r="I36" s="38"/>
      <c r="J36" s="38"/>
      <c r="K36" s="38"/>
      <c r="L36" s="3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00"/>
      <c r="AB36" s="100"/>
      <c r="AC36" s="105" t="e">
        <f t="shared" si="2"/>
        <v>#DIV/0!</v>
      </c>
      <c r="AD36" s="105" t="e">
        <f t="shared" si="2"/>
        <v>#DIV/0!</v>
      </c>
      <c r="AE36" s="105" t="e">
        <f t="shared" si="3"/>
        <v>#DIV/0!</v>
      </c>
    </row>
    <row r="37" spans="1:31">
      <c r="A37" s="13"/>
      <c r="B37" s="135">
        <v>35</v>
      </c>
      <c r="C37" s="17"/>
      <c r="D37" s="27"/>
      <c r="E37" s="17"/>
      <c r="F37" s="14"/>
      <c r="G37" s="14"/>
      <c r="H37" s="14"/>
      <c r="I37" s="38"/>
      <c r="J37" s="38"/>
      <c r="K37" s="38"/>
      <c r="L37" s="3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00"/>
      <c r="AB37" s="100"/>
      <c r="AC37" s="105" t="e">
        <f t="shared" si="2"/>
        <v>#DIV/0!</v>
      </c>
      <c r="AD37" s="105" t="e">
        <f t="shared" si="2"/>
        <v>#DIV/0!</v>
      </c>
      <c r="AE37" s="105" t="e">
        <f t="shared" si="3"/>
        <v>#DIV/0!</v>
      </c>
    </row>
    <row r="38" spans="1:31">
      <c r="A38" s="13"/>
      <c r="B38" s="135">
        <v>36</v>
      </c>
      <c r="C38" s="17"/>
      <c r="D38" s="27"/>
      <c r="E38" s="17"/>
      <c r="F38" s="14"/>
      <c r="G38" s="14"/>
      <c r="H38" s="14"/>
      <c r="I38" s="38"/>
      <c r="J38" s="38"/>
      <c r="K38" s="38"/>
      <c r="L38" s="3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00"/>
      <c r="AB38" s="100"/>
      <c r="AC38" s="105" t="e">
        <f t="shared" si="2"/>
        <v>#DIV/0!</v>
      </c>
      <c r="AD38" s="105" t="e">
        <f t="shared" si="2"/>
        <v>#DIV/0!</v>
      </c>
      <c r="AE38" s="105" t="e">
        <f t="shared" si="3"/>
        <v>#DIV/0!</v>
      </c>
    </row>
    <row r="39" spans="1:31">
      <c r="A39" s="13"/>
      <c r="B39" s="135">
        <v>37</v>
      </c>
      <c r="C39" s="17"/>
      <c r="D39" s="27"/>
      <c r="E39" s="17"/>
      <c r="F39" s="14"/>
      <c r="G39" s="14"/>
      <c r="H39" s="14"/>
      <c r="I39" s="38"/>
      <c r="J39" s="38"/>
      <c r="K39" s="38"/>
      <c r="L39" s="3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00"/>
      <c r="AB39" s="100"/>
      <c r="AC39" s="105" t="e">
        <f t="shared" si="2"/>
        <v>#DIV/0!</v>
      </c>
      <c r="AD39" s="105" t="e">
        <f t="shared" si="2"/>
        <v>#DIV/0!</v>
      </c>
      <c r="AE39" s="105" t="e">
        <f t="shared" si="3"/>
        <v>#DIV/0!</v>
      </c>
    </row>
    <row r="40" spans="1:31">
      <c r="A40" s="13"/>
      <c r="B40" s="135">
        <v>38</v>
      </c>
      <c r="C40" s="17"/>
      <c r="D40" s="27"/>
      <c r="E40" s="17"/>
      <c r="F40" s="14"/>
      <c r="G40" s="14"/>
      <c r="H40" s="14"/>
      <c r="I40" s="38"/>
      <c r="J40" s="38"/>
      <c r="K40" s="38"/>
      <c r="L40" s="38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00"/>
      <c r="AB40" s="100"/>
      <c r="AC40" s="105" t="e">
        <f t="shared" si="2"/>
        <v>#DIV/0!</v>
      </c>
      <c r="AD40" s="105" t="e">
        <f t="shared" si="2"/>
        <v>#DIV/0!</v>
      </c>
      <c r="AE40" s="105" t="e">
        <f t="shared" si="3"/>
        <v>#DIV/0!</v>
      </c>
    </row>
    <row r="41" spans="1:31">
      <c r="A41" s="13"/>
      <c r="B41" s="135">
        <v>39</v>
      </c>
      <c r="C41" s="17"/>
      <c r="D41" s="27"/>
      <c r="E41" s="17"/>
      <c r="F41" s="14"/>
      <c r="G41" s="14"/>
      <c r="H41" s="40"/>
      <c r="I41" s="41"/>
      <c r="J41" s="41"/>
      <c r="K41" s="39"/>
      <c r="L41" s="3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00"/>
      <c r="AB41" s="100"/>
      <c r="AC41" s="105" t="e">
        <f t="shared" si="2"/>
        <v>#DIV/0!</v>
      </c>
      <c r="AD41" s="105" t="e">
        <f t="shared" si="2"/>
        <v>#DIV/0!</v>
      </c>
      <c r="AE41" s="105" t="e">
        <f t="shared" si="3"/>
        <v>#DIV/0!</v>
      </c>
    </row>
    <row r="42" spans="1:31">
      <c r="A42" s="13"/>
      <c r="B42" s="135">
        <v>40</v>
      </c>
      <c r="C42" s="17"/>
      <c r="D42" s="27"/>
      <c r="E42" s="17"/>
      <c r="F42" s="14"/>
      <c r="G42" s="14"/>
      <c r="H42" s="14"/>
      <c r="I42" s="38"/>
      <c r="J42" s="38"/>
      <c r="K42" s="38"/>
      <c r="L42" s="38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00"/>
      <c r="AB42" s="100"/>
      <c r="AC42" s="105" t="e">
        <f t="shared" si="2"/>
        <v>#DIV/0!</v>
      </c>
      <c r="AD42" s="105" t="e">
        <f t="shared" si="2"/>
        <v>#DIV/0!</v>
      </c>
      <c r="AE42" s="105" t="e">
        <f t="shared" si="3"/>
        <v>#DIV/0!</v>
      </c>
    </row>
    <row r="43" spans="1:31">
      <c r="A43" s="13"/>
      <c r="B43" s="135">
        <v>41</v>
      </c>
      <c r="C43" s="17"/>
      <c r="D43" s="27"/>
      <c r="E43" s="17"/>
      <c r="F43" s="14"/>
      <c r="G43" s="14"/>
      <c r="H43" s="14"/>
      <c r="I43" s="38"/>
      <c r="J43" s="38"/>
      <c r="K43" s="38"/>
      <c r="L43" s="3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100"/>
      <c r="AB43" s="100"/>
      <c r="AC43" s="105" t="e">
        <f t="shared" si="2"/>
        <v>#DIV/0!</v>
      </c>
      <c r="AD43" s="105" t="e">
        <f t="shared" si="2"/>
        <v>#DIV/0!</v>
      </c>
      <c r="AE43" s="105" t="e">
        <f t="shared" si="3"/>
        <v>#DIV/0!</v>
      </c>
    </row>
    <row r="44" spans="1:31">
      <c r="A44" s="13"/>
      <c r="B44" s="135">
        <v>42</v>
      </c>
      <c r="C44" s="17"/>
      <c r="D44" s="27"/>
      <c r="E44" s="17"/>
      <c r="F44" s="14"/>
      <c r="G44" s="14"/>
      <c r="H44" s="14"/>
      <c r="I44" s="38"/>
      <c r="J44" s="38"/>
      <c r="K44" s="39"/>
      <c r="L44" s="3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100"/>
      <c r="AB44" s="100"/>
      <c r="AC44" s="105" t="e">
        <f t="shared" si="2"/>
        <v>#DIV/0!</v>
      </c>
      <c r="AD44" s="105" t="e">
        <f t="shared" si="2"/>
        <v>#DIV/0!</v>
      </c>
      <c r="AE44" s="105" t="e">
        <f t="shared" si="3"/>
        <v>#DIV/0!</v>
      </c>
    </row>
    <row r="45" spans="1:31">
      <c r="A45" s="13"/>
      <c r="B45" s="135">
        <v>43</v>
      </c>
      <c r="C45" s="17"/>
      <c r="D45" s="27"/>
      <c r="E45" s="17"/>
      <c r="F45" s="14"/>
      <c r="G45" s="14"/>
      <c r="H45" s="14"/>
      <c r="I45" s="38"/>
      <c r="J45" s="38"/>
      <c r="K45" s="41"/>
      <c r="L45" s="41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100"/>
      <c r="AB45" s="100"/>
      <c r="AC45" s="105" t="e">
        <f t="shared" si="2"/>
        <v>#DIV/0!</v>
      </c>
      <c r="AD45" s="105" t="e">
        <f t="shared" si="2"/>
        <v>#DIV/0!</v>
      </c>
      <c r="AE45" s="105" t="e">
        <f t="shared" si="3"/>
        <v>#DIV/0!</v>
      </c>
    </row>
    <row r="46" spans="1:31">
      <c r="A46" s="18"/>
      <c r="B46" s="135">
        <v>44</v>
      </c>
      <c r="C46" s="17"/>
      <c r="D46" s="27"/>
      <c r="E46" s="19"/>
      <c r="F46" s="20"/>
      <c r="G46" s="20"/>
      <c r="H46" s="20"/>
      <c r="I46" s="42"/>
      <c r="J46" s="42"/>
      <c r="K46" s="42"/>
      <c r="L46" s="42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00"/>
      <c r="AB46" s="100"/>
      <c r="AC46" s="105" t="e">
        <f t="shared" si="2"/>
        <v>#DIV/0!</v>
      </c>
      <c r="AD46" s="105" t="e">
        <f t="shared" si="2"/>
        <v>#DIV/0!</v>
      </c>
      <c r="AE46" s="105" t="e">
        <f t="shared" si="3"/>
        <v>#DIV/0!</v>
      </c>
    </row>
    <row r="47" spans="1:31">
      <c r="A47" s="18"/>
      <c r="B47" s="135">
        <v>45</v>
      </c>
      <c r="C47" s="17"/>
      <c r="D47" s="27"/>
      <c r="E47" s="19"/>
      <c r="F47" s="20"/>
      <c r="G47" s="20"/>
      <c r="H47" s="20"/>
      <c r="I47" s="42"/>
      <c r="J47" s="42"/>
      <c r="K47" s="42"/>
      <c r="L47" s="42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100"/>
      <c r="AB47" s="100"/>
      <c r="AC47" s="105" t="e">
        <f t="shared" si="2"/>
        <v>#DIV/0!</v>
      </c>
      <c r="AD47" s="105" t="e">
        <f t="shared" si="2"/>
        <v>#DIV/0!</v>
      </c>
      <c r="AE47" s="105" t="e">
        <f t="shared" si="3"/>
        <v>#DIV/0!</v>
      </c>
    </row>
    <row r="48" spans="1:31">
      <c r="A48" s="18"/>
      <c r="B48" s="135">
        <v>46</v>
      </c>
      <c r="C48" s="17"/>
      <c r="D48" s="27"/>
      <c r="E48" s="19"/>
      <c r="F48" s="20"/>
      <c r="G48" s="20"/>
      <c r="H48" s="20"/>
      <c r="I48" s="42"/>
      <c r="J48" s="42"/>
      <c r="K48" s="42"/>
      <c r="L48" s="42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00"/>
      <c r="AB48" s="100"/>
      <c r="AC48" s="105" t="e">
        <f t="shared" si="2"/>
        <v>#DIV/0!</v>
      </c>
      <c r="AD48" s="105" t="e">
        <f t="shared" si="2"/>
        <v>#DIV/0!</v>
      </c>
      <c r="AE48" s="105" t="e">
        <f t="shared" si="3"/>
        <v>#DIV/0!</v>
      </c>
    </row>
    <row r="49" spans="1:31">
      <c r="A49" s="18"/>
      <c r="B49" s="135">
        <v>47</v>
      </c>
      <c r="C49" s="17"/>
      <c r="D49" s="27"/>
      <c r="E49" s="19"/>
      <c r="F49" s="20"/>
      <c r="G49" s="20"/>
      <c r="H49" s="20"/>
      <c r="I49" s="42"/>
      <c r="J49" s="42"/>
      <c r="K49" s="42"/>
      <c r="L49" s="42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100"/>
      <c r="AB49" s="100"/>
      <c r="AC49" s="105" t="e">
        <f t="shared" si="2"/>
        <v>#DIV/0!</v>
      </c>
      <c r="AD49" s="105" t="e">
        <f t="shared" si="2"/>
        <v>#DIV/0!</v>
      </c>
      <c r="AE49" s="105" t="e">
        <f t="shared" si="3"/>
        <v>#DIV/0!</v>
      </c>
    </row>
    <row r="50" spans="1:31">
      <c r="A50" s="18"/>
      <c r="B50" s="135">
        <v>48</v>
      </c>
      <c r="C50" s="17"/>
      <c r="D50" s="27"/>
      <c r="E50" s="19"/>
      <c r="F50" s="20"/>
      <c r="G50" s="20"/>
      <c r="H50" s="20"/>
      <c r="I50" s="42"/>
      <c r="J50" s="42"/>
      <c r="K50" s="42"/>
      <c r="L50" s="42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100"/>
      <c r="AB50" s="100"/>
      <c r="AC50" s="105" t="e">
        <f t="shared" si="2"/>
        <v>#DIV/0!</v>
      </c>
      <c r="AD50" s="105" t="e">
        <f t="shared" si="2"/>
        <v>#DIV/0!</v>
      </c>
      <c r="AE50" s="105" t="e">
        <f t="shared" si="3"/>
        <v>#DIV/0!</v>
      </c>
    </row>
    <row r="51" spans="1:31">
      <c r="A51" s="18"/>
      <c r="B51" s="135">
        <v>49</v>
      </c>
      <c r="C51" s="17"/>
      <c r="D51" s="27"/>
      <c r="E51" s="19"/>
      <c r="F51" s="20"/>
      <c r="G51" s="20"/>
      <c r="H51" s="20"/>
      <c r="I51" s="42"/>
      <c r="J51" s="42"/>
      <c r="K51" s="42"/>
      <c r="L51" s="42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100"/>
      <c r="AB51" s="100"/>
      <c r="AC51" s="105" t="e">
        <f t="shared" si="2"/>
        <v>#DIV/0!</v>
      </c>
      <c r="AD51" s="105" t="e">
        <f t="shared" si="2"/>
        <v>#DIV/0!</v>
      </c>
      <c r="AE51" s="105" t="e">
        <f t="shared" si="3"/>
        <v>#DIV/0!</v>
      </c>
    </row>
    <row r="52" spans="1:31">
      <c r="A52" s="18"/>
      <c r="B52" s="135">
        <v>50</v>
      </c>
      <c r="C52" s="17"/>
      <c r="D52" s="27"/>
      <c r="E52" s="19"/>
      <c r="F52" s="20"/>
      <c r="G52" s="20"/>
      <c r="H52" s="20"/>
      <c r="I52" s="42"/>
      <c r="J52" s="42"/>
      <c r="K52" s="42"/>
      <c r="L52" s="42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100"/>
      <c r="AB52" s="100"/>
      <c r="AC52" s="105" t="e">
        <f t="shared" si="2"/>
        <v>#DIV/0!</v>
      </c>
      <c r="AD52" s="105" t="e">
        <f t="shared" si="2"/>
        <v>#DIV/0!</v>
      </c>
      <c r="AE52" s="105" t="e">
        <f t="shared" si="3"/>
        <v>#DIV/0!</v>
      </c>
    </row>
    <row r="53" spans="1:31">
      <c r="A53" s="18"/>
      <c r="B53" s="135">
        <v>51</v>
      </c>
      <c r="C53" s="17"/>
      <c r="D53" s="27"/>
      <c r="E53" s="19"/>
      <c r="F53" s="20"/>
      <c r="G53" s="20"/>
      <c r="H53" s="20"/>
      <c r="I53" s="42"/>
      <c r="J53" s="42"/>
      <c r="K53" s="42"/>
      <c r="L53" s="42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100"/>
      <c r="AB53" s="100"/>
      <c r="AC53" s="105" t="e">
        <f t="shared" si="2"/>
        <v>#DIV/0!</v>
      </c>
      <c r="AD53" s="105" t="e">
        <f t="shared" si="2"/>
        <v>#DIV/0!</v>
      </c>
      <c r="AE53" s="105" t="e">
        <f t="shared" si="3"/>
        <v>#DIV/0!</v>
      </c>
    </row>
    <row r="54" spans="1:31">
      <c r="A54" s="18"/>
      <c r="B54" s="135">
        <v>52</v>
      </c>
      <c r="C54" s="17"/>
      <c r="D54" s="27"/>
      <c r="E54" s="19"/>
      <c r="F54" s="20"/>
      <c r="G54" s="20"/>
      <c r="H54" s="20"/>
      <c r="I54" s="42"/>
      <c r="J54" s="42"/>
      <c r="K54" s="42"/>
      <c r="L54" s="42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100"/>
      <c r="AB54" s="100"/>
      <c r="AC54" s="105" t="e">
        <f t="shared" si="2"/>
        <v>#DIV/0!</v>
      </c>
      <c r="AD54" s="105" t="e">
        <f t="shared" si="2"/>
        <v>#DIV/0!</v>
      </c>
      <c r="AE54" s="105" t="e">
        <f t="shared" si="3"/>
        <v>#DIV/0!</v>
      </c>
    </row>
    <row r="55" spans="1:31">
      <c r="A55" s="18"/>
      <c r="B55" s="135">
        <v>53</v>
      </c>
      <c r="C55" s="17"/>
      <c r="D55" s="27"/>
      <c r="E55" s="19"/>
      <c r="F55" s="20"/>
      <c r="G55" s="20"/>
      <c r="H55" s="20"/>
      <c r="I55" s="42"/>
      <c r="J55" s="42"/>
      <c r="K55" s="42"/>
      <c r="L55" s="42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100"/>
      <c r="AB55" s="100"/>
      <c r="AC55" s="105" t="e">
        <f t="shared" si="2"/>
        <v>#DIV/0!</v>
      </c>
      <c r="AD55" s="105" t="e">
        <f t="shared" si="2"/>
        <v>#DIV/0!</v>
      </c>
      <c r="AE55" s="105" t="e">
        <f t="shared" si="3"/>
        <v>#DIV/0!</v>
      </c>
    </row>
    <row r="56" spans="1:31">
      <c r="A56" s="18"/>
      <c r="B56" s="135">
        <v>54</v>
      </c>
      <c r="C56" s="17"/>
      <c r="D56" s="27"/>
      <c r="E56" s="19"/>
      <c r="F56" s="20"/>
      <c r="G56" s="20"/>
      <c r="H56" s="20"/>
      <c r="I56" s="42"/>
      <c r="J56" s="42"/>
      <c r="K56" s="42"/>
      <c r="L56" s="42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100"/>
      <c r="AB56" s="100"/>
      <c r="AC56" s="105" t="e">
        <f t="shared" si="2"/>
        <v>#DIV/0!</v>
      </c>
      <c r="AD56" s="105" t="e">
        <f t="shared" si="2"/>
        <v>#DIV/0!</v>
      </c>
      <c r="AE56" s="105" t="e">
        <f t="shared" si="3"/>
        <v>#DIV/0!</v>
      </c>
    </row>
    <row r="57" spans="1:31">
      <c r="A57" s="18"/>
      <c r="B57" s="135">
        <v>55</v>
      </c>
      <c r="C57" s="17"/>
      <c r="D57" s="27"/>
      <c r="E57" s="19"/>
      <c r="F57" s="20"/>
      <c r="G57" s="20"/>
      <c r="H57" s="20"/>
      <c r="I57" s="42"/>
      <c r="J57" s="42"/>
      <c r="K57" s="42"/>
      <c r="L57" s="42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100"/>
      <c r="AB57" s="100"/>
      <c r="AC57" s="105" t="e">
        <f t="shared" si="2"/>
        <v>#DIV/0!</v>
      </c>
      <c r="AD57" s="105" t="e">
        <f t="shared" si="2"/>
        <v>#DIV/0!</v>
      </c>
      <c r="AE57" s="105" t="e">
        <f t="shared" si="3"/>
        <v>#DIV/0!</v>
      </c>
    </row>
    <row r="58" spans="1:31">
      <c r="A58" s="18"/>
      <c r="B58" s="135">
        <v>56</v>
      </c>
      <c r="C58" s="17"/>
      <c r="D58" s="27"/>
      <c r="E58" s="19"/>
      <c r="F58" s="20"/>
      <c r="G58" s="20"/>
      <c r="H58" s="20"/>
      <c r="I58" s="42"/>
      <c r="J58" s="42"/>
      <c r="K58" s="42"/>
      <c r="L58" s="42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100"/>
      <c r="AB58" s="100"/>
      <c r="AC58" s="105" t="e">
        <f t="shared" si="2"/>
        <v>#DIV/0!</v>
      </c>
      <c r="AD58" s="105" t="e">
        <f t="shared" si="2"/>
        <v>#DIV/0!</v>
      </c>
      <c r="AE58" s="105" t="e">
        <f t="shared" si="3"/>
        <v>#DIV/0!</v>
      </c>
    </row>
    <row r="59" spans="1:31">
      <c r="A59" s="18"/>
      <c r="B59" s="135">
        <v>57</v>
      </c>
      <c r="C59" s="17"/>
      <c r="D59" s="27"/>
      <c r="E59" s="19"/>
      <c r="F59" s="20"/>
      <c r="G59" s="20"/>
      <c r="H59" s="20"/>
      <c r="I59" s="42"/>
      <c r="J59" s="42"/>
      <c r="K59" s="42"/>
      <c r="L59" s="42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100"/>
      <c r="AB59" s="100"/>
      <c r="AC59" s="105" t="e">
        <f t="shared" si="2"/>
        <v>#DIV/0!</v>
      </c>
      <c r="AD59" s="105" t="e">
        <f t="shared" si="2"/>
        <v>#DIV/0!</v>
      </c>
      <c r="AE59" s="105" t="e">
        <f t="shared" si="3"/>
        <v>#DIV/0!</v>
      </c>
    </row>
    <row r="60" spans="1:31">
      <c r="A60" s="18"/>
      <c r="B60" s="135">
        <v>58</v>
      </c>
      <c r="C60" s="17"/>
      <c r="D60" s="27"/>
      <c r="E60" s="19"/>
      <c r="F60" s="20"/>
      <c r="G60" s="20"/>
      <c r="H60" s="20"/>
      <c r="I60" s="42"/>
      <c r="J60" s="42"/>
      <c r="K60" s="42"/>
      <c r="L60" s="42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100"/>
      <c r="AB60" s="100"/>
      <c r="AC60" s="105" t="e">
        <f t="shared" si="2"/>
        <v>#DIV/0!</v>
      </c>
      <c r="AD60" s="105" t="e">
        <f t="shared" si="2"/>
        <v>#DIV/0!</v>
      </c>
      <c r="AE60" s="105" t="e">
        <f t="shared" si="3"/>
        <v>#DIV/0!</v>
      </c>
    </row>
    <row r="61" spans="1:31">
      <c r="A61" s="18"/>
      <c r="B61" s="136">
        <v>59</v>
      </c>
      <c r="C61" s="17"/>
      <c r="D61" s="27"/>
      <c r="E61" s="19"/>
      <c r="F61" s="20"/>
      <c r="G61" s="20"/>
      <c r="H61" s="20"/>
      <c r="I61" s="42"/>
      <c r="J61" s="42"/>
      <c r="K61" s="42"/>
      <c r="L61" s="42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100"/>
      <c r="AB61" s="100"/>
      <c r="AC61" s="105" t="e">
        <f t="shared" si="2"/>
        <v>#DIV/0!</v>
      </c>
      <c r="AD61" s="105" t="e">
        <f t="shared" si="2"/>
        <v>#DIV/0!</v>
      </c>
      <c r="AE61" s="105" t="e">
        <f t="shared" si="3"/>
        <v>#DIV/0!</v>
      </c>
    </row>
    <row r="62" spans="1:31">
      <c r="A62" s="18"/>
      <c r="B62" s="136">
        <v>60</v>
      </c>
      <c r="C62" s="17"/>
      <c r="D62" s="27"/>
      <c r="E62" s="19"/>
      <c r="F62" s="20"/>
      <c r="G62" s="20"/>
      <c r="H62" s="20"/>
      <c r="I62" s="42"/>
      <c r="J62" s="42"/>
      <c r="K62" s="42"/>
      <c r="L62" s="42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100"/>
      <c r="AB62" s="100"/>
      <c r="AC62" s="105" t="e">
        <f t="shared" si="2"/>
        <v>#DIV/0!</v>
      </c>
      <c r="AD62" s="105" t="e">
        <f t="shared" si="2"/>
        <v>#DIV/0!</v>
      </c>
      <c r="AE62" s="105" t="e">
        <f t="shared" si="3"/>
        <v>#DIV/0!</v>
      </c>
    </row>
    <row r="63" spans="1:31">
      <c r="A63" s="18"/>
      <c r="B63" s="136">
        <v>61</v>
      </c>
      <c r="C63" s="17"/>
      <c r="D63" s="27"/>
      <c r="E63" s="19"/>
      <c r="F63" s="20"/>
      <c r="G63" s="20"/>
      <c r="H63" s="20"/>
      <c r="I63" s="42"/>
      <c r="J63" s="42"/>
      <c r="K63" s="42"/>
      <c r="L63" s="42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100"/>
      <c r="AB63" s="100"/>
      <c r="AC63" s="105" t="e">
        <f t="shared" si="2"/>
        <v>#DIV/0!</v>
      </c>
      <c r="AD63" s="105" t="e">
        <f t="shared" si="2"/>
        <v>#DIV/0!</v>
      </c>
      <c r="AE63" s="105" t="e">
        <f t="shared" si="3"/>
        <v>#DIV/0!</v>
      </c>
    </row>
    <row r="64" spans="1:31">
      <c r="A64" s="18"/>
      <c r="B64" s="136">
        <v>62</v>
      </c>
      <c r="C64" s="17"/>
      <c r="D64" s="27"/>
      <c r="E64" s="19"/>
      <c r="F64" s="20"/>
      <c r="G64" s="20"/>
      <c r="H64" s="20"/>
      <c r="I64" s="42"/>
      <c r="J64" s="42"/>
      <c r="K64" s="42"/>
      <c r="L64" s="42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100"/>
      <c r="AB64" s="100"/>
      <c r="AC64" s="105" t="e">
        <f t="shared" si="2"/>
        <v>#DIV/0!</v>
      </c>
      <c r="AD64" s="105" t="e">
        <f t="shared" si="2"/>
        <v>#DIV/0!</v>
      </c>
      <c r="AE64" s="105" t="e">
        <f t="shared" si="3"/>
        <v>#DIV/0!</v>
      </c>
    </row>
    <row r="65" spans="1:31">
      <c r="A65" s="18"/>
      <c r="B65" s="135">
        <v>63</v>
      </c>
      <c r="C65" s="17"/>
      <c r="D65" s="27"/>
      <c r="E65" s="19"/>
      <c r="F65" s="20"/>
      <c r="G65" s="20"/>
      <c r="H65" s="20"/>
      <c r="I65" s="42"/>
      <c r="J65" s="42"/>
      <c r="K65" s="42"/>
      <c r="L65" s="42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100"/>
      <c r="AB65" s="100"/>
      <c r="AC65" s="105" t="e">
        <f t="shared" si="2"/>
        <v>#DIV/0!</v>
      </c>
      <c r="AD65" s="105" t="e">
        <f t="shared" si="2"/>
        <v>#DIV/0!</v>
      </c>
      <c r="AE65" s="105" t="e">
        <f t="shared" si="3"/>
        <v>#DIV/0!</v>
      </c>
    </row>
    <row r="66" spans="1:31">
      <c r="A66" s="18"/>
      <c r="B66" s="135">
        <v>64</v>
      </c>
      <c r="C66" s="17"/>
      <c r="D66" s="27"/>
      <c r="E66" s="19"/>
      <c r="F66" s="20"/>
      <c r="G66" s="20"/>
      <c r="H66" s="20"/>
      <c r="I66" s="42"/>
      <c r="J66" s="42"/>
      <c r="K66" s="42"/>
      <c r="L66" s="42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100"/>
      <c r="AB66" s="100"/>
      <c r="AC66" s="105" t="e">
        <f t="shared" si="2"/>
        <v>#DIV/0!</v>
      </c>
      <c r="AD66" s="105" t="e">
        <f t="shared" si="2"/>
        <v>#DIV/0!</v>
      </c>
      <c r="AE66" s="105" t="e">
        <f t="shared" si="3"/>
        <v>#DIV/0!</v>
      </c>
    </row>
    <row r="67" spans="1:31">
      <c r="A67" s="18"/>
      <c r="B67" s="135">
        <v>65</v>
      </c>
      <c r="C67" s="17"/>
      <c r="D67" s="27"/>
      <c r="E67" s="19"/>
      <c r="F67" s="20"/>
      <c r="G67" s="20"/>
      <c r="H67" s="20"/>
      <c r="I67" s="42"/>
      <c r="J67" s="42"/>
      <c r="K67" s="42"/>
      <c r="L67" s="42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100"/>
      <c r="AB67" s="100"/>
      <c r="AC67" s="105" t="e">
        <f t="shared" si="2"/>
        <v>#DIV/0!</v>
      </c>
      <c r="AD67" s="105" t="e">
        <f t="shared" si="2"/>
        <v>#DIV/0!</v>
      </c>
      <c r="AE67" s="105" t="e">
        <f t="shared" ref="AE67:AE86" si="4">AVERAGE(AC67:AD67)</f>
        <v>#DIV/0!</v>
      </c>
    </row>
    <row r="68" spans="1:31">
      <c r="A68" s="18"/>
      <c r="B68" s="135">
        <v>66</v>
      </c>
      <c r="C68" s="17"/>
      <c r="D68" s="27"/>
      <c r="E68" s="19"/>
      <c r="F68" s="20"/>
      <c r="G68" s="20"/>
      <c r="H68" s="20"/>
      <c r="I68" s="42"/>
      <c r="J68" s="42"/>
      <c r="K68" s="42"/>
      <c r="L68" s="42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100"/>
      <c r="AB68" s="100"/>
      <c r="AC68" s="105" t="e">
        <f t="shared" si="2"/>
        <v>#DIV/0!</v>
      </c>
      <c r="AD68" s="105" t="e">
        <f t="shared" si="2"/>
        <v>#DIV/0!</v>
      </c>
      <c r="AE68" s="105" t="e">
        <f t="shared" si="4"/>
        <v>#DIV/0!</v>
      </c>
    </row>
    <row r="69" spans="1:31">
      <c r="A69" s="18"/>
      <c r="B69" s="136">
        <v>67</v>
      </c>
      <c r="C69" s="17"/>
      <c r="D69" s="27"/>
      <c r="E69" s="19"/>
      <c r="F69" s="20"/>
      <c r="G69" s="20"/>
      <c r="H69" s="20"/>
      <c r="I69" s="42"/>
      <c r="J69" s="42"/>
      <c r="K69" s="42"/>
      <c r="L69" s="4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100"/>
      <c r="AB69" s="100"/>
      <c r="AC69" s="105" t="e">
        <f t="shared" si="2"/>
        <v>#DIV/0!</v>
      </c>
      <c r="AD69" s="105" t="e">
        <f t="shared" si="2"/>
        <v>#DIV/0!</v>
      </c>
      <c r="AE69" s="105" t="e">
        <f t="shared" si="4"/>
        <v>#DIV/0!</v>
      </c>
    </row>
    <row r="70" spans="1:31">
      <c r="A70" s="18"/>
      <c r="B70" s="136">
        <v>68</v>
      </c>
      <c r="C70" s="17"/>
      <c r="D70" s="27"/>
      <c r="E70" s="19"/>
      <c r="F70" s="20"/>
      <c r="G70" s="20"/>
      <c r="H70" s="20"/>
      <c r="I70" s="42"/>
      <c r="J70" s="42"/>
      <c r="K70" s="42"/>
      <c r="L70" s="42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100"/>
      <c r="AB70" s="100"/>
      <c r="AC70" s="105" t="e">
        <f t="shared" si="2"/>
        <v>#DIV/0!</v>
      </c>
      <c r="AD70" s="105" t="e">
        <f t="shared" si="2"/>
        <v>#DIV/0!</v>
      </c>
      <c r="AE70" s="105" t="e">
        <f t="shared" si="4"/>
        <v>#DIV/0!</v>
      </c>
    </row>
    <row r="71" spans="1:31">
      <c r="A71" s="18"/>
      <c r="B71" s="136">
        <v>69</v>
      </c>
      <c r="C71" s="17"/>
      <c r="D71" s="27"/>
      <c r="E71" s="19"/>
      <c r="F71" s="20"/>
      <c r="G71" s="20"/>
      <c r="H71" s="20"/>
      <c r="I71" s="42"/>
      <c r="J71" s="42"/>
      <c r="K71" s="43"/>
      <c r="L71" s="43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100"/>
      <c r="AB71" s="100"/>
      <c r="AC71" s="105" t="e">
        <f t="shared" si="2"/>
        <v>#DIV/0!</v>
      </c>
      <c r="AD71" s="105" t="e">
        <f t="shared" si="2"/>
        <v>#DIV/0!</v>
      </c>
      <c r="AE71" s="105" t="e">
        <f t="shared" si="4"/>
        <v>#DIV/0!</v>
      </c>
    </row>
    <row r="72" spans="1:31">
      <c r="A72" s="18"/>
      <c r="B72" s="137">
        <v>70</v>
      </c>
      <c r="C72" s="28"/>
      <c r="D72" s="27"/>
      <c r="E72" s="19"/>
      <c r="F72" s="20"/>
      <c r="G72" s="20"/>
      <c r="H72" s="20"/>
      <c r="I72" s="42"/>
      <c r="J72" s="42"/>
      <c r="K72" s="42"/>
      <c r="L72" s="110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101"/>
      <c r="AB72" s="101"/>
      <c r="AC72" s="105" t="e">
        <f t="shared" si="2"/>
        <v>#DIV/0!</v>
      </c>
      <c r="AD72" s="105" t="e">
        <f t="shared" si="2"/>
        <v>#DIV/0!</v>
      </c>
      <c r="AE72" s="105" t="e">
        <f t="shared" si="4"/>
        <v>#DIV/0!</v>
      </c>
    </row>
    <row r="73" spans="1:31">
      <c r="A73" s="33"/>
      <c r="B73" s="138">
        <v>71</v>
      </c>
      <c r="C73" s="34"/>
      <c r="D73" s="34"/>
      <c r="E73" s="32"/>
      <c r="F73" s="34"/>
      <c r="G73" s="34"/>
      <c r="H73" s="34"/>
      <c r="I73" s="31"/>
      <c r="J73" s="31"/>
      <c r="K73" s="31"/>
      <c r="L73" s="31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100"/>
      <c r="AB73" s="100"/>
      <c r="AC73" s="105" t="e">
        <f t="shared" si="2"/>
        <v>#DIV/0!</v>
      </c>
      <c r="AD73" s="105" t="e">
        <f t="shared" si="2"/>
        <v>#DIV/0!</v>
      </c>
      <c r="AE73" s="105" t="e">
        <f t="shared" si="4"/>
        <v>#DIV/0!</v>
      </c>
    </row>
    <row r="74" spans="1:31">
      <c r="A74" s="13"/>
      <c r="B74" s="139">
        <v>72</v>
      </c>
      <c r="C74" s="14"/>
      <c r="D74" s="14"/>
      <c r="E74" s="14"/>
      <c r="F74" s="34"/>
      <c r="G74" s="34"/>
      <c r="H74" s="34"/>
      <c r="I74" s="31"/>
      <c r="J74" s="31"/>
      <c r="K74" s="31"/>
      <c r="L74" s="31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100"/>
      <c r="AB74" s="100"/>
      <c r="AC74" s="105" t="e">
        <f t="shared" si="2"/>
        <v>#DIV/0!</v>
      </c>
      <c r="AD74" s="105" t="e">
        <f t="shared" si="2"/>
        <v>#DIV/0!</v>
      </c>
      <c r="AE74" s="105" t="e">
        <f t="shared" si="4"/>
        <v>#DIV/0!</v>
      </c>
    </row>
    <row r="75" spans="1:31">
      <c r="A75" s="18"/>
      <c r="B75" s="137">
        <v>73</v>
      </c>
      <c r="C75" s="69"/>
      <c r="D75" s="70"/>
      <c r="E75" s="71"/>
      <c r="F75" s="34"/>
      <c r="G75" s="34"/>
      <c r="H75" s="34"/>
      <c r="I75" s="31"/>
      <c r="J75" s="31"/>
      <c r="K75" s="31"/>
      <c r="L75" s="31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100"/>
      <c r="AB75" s="100"/>
      <c r="AC75" s="105" t="e">
        <f t="shared" si="2"/>
        <v>#DIV/0!</v>
      </c>
      <c r="AD75" s="105" t="e">
        <f t="shared" si="2"/>
        <v>#DIV/0!</v>
      </c>
      <c r="AE75" s="105" t="e">
        <f t="shared" si="4"/>
        <v>#DIV/0!</v>
      </c>
    </row>
    <row r="76" spans="1:31">
      <c r="A76" s="18"/>
      <c r="B76" s="137">
        <v>74</v>
      </c>
      <c r="C76" s="69"/>
      <c r="D76" s="70"/>
      <c r="E76" s="71"/>
      <c r="F76" s="34"/>
      <c r="G76" s="34"/>
      <c r="H76" s="34"/>
      <c r="I76" s="31"/>
      <c r="J76" s="31"/>
      <c r="K76" s="31"/>
      <c r="L76" s="31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100"/>
      <c r="AB76" s="100"/>
      <c r="AC76" s="105" t="e">
        <f t="shared" si="2"/>
        <v>#DIV/0!</v>
      </c>
      <c r="AD76" s="105" t="e">
        <f t="shared" si="2"/>
        <v>#DIV/0!</v>
      </c>
      <c r="AE76" s="105" t="e">
        <f t="shared" si="4"/>
        <v>#DIV/0!</v>
      </c>
    </row>
    <row r="77" spans="1:31">
      <c r="A77" s="67"/>
      <c r="B77" s="137">
        <v>75</v>
      </c>
      <c r="C77" s="72"/>
      <c r="D77" s="10"/>
      <c r="E77" s="73"/>
      <c r="F77" s="34"/>
      <c r="G77" s="34"/>
      <c r="H77" s="34"/>
      <c r="I77" s="31"/>
      <c r="J77" s="31"/>
      <c r="K77" s="31"/>
      <c r="L77" s="31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100"/>
      <c r="AB77" s="100"/>
      <c r="AC77" s="105" t="e">
        <f t="shared" si="2"/>
        <v>#DIV/0!</v>
      </c>
      <c r="AD77" s="105" t="e">
        <f t="shared" si="2"/>
        <v>#DIV/0!</v>
      </c>
      <c r="AE77" s="105" t="e">
        <f t="shared" si="4"/>
        <v>#DIV/0!</v>
      </c>
    </row>
    <row r="78" spans="1:31">
      <c r="A78" s="67"/>
      <c r="B78" s="137">
        <v>76</v>
      </c>
      <c r="C78" s="72"/>
      <c r="D78" s="10"/>
      <c r="E78" s="73"/>
      <c r="F78" s="34"/>
      <c r="G78" s="34"/>
      <c r="H78" s="34"/>
      <c r="I78" s="31"/>
      <c r="J78" s="31"/>
      <c r="K78" s="31"/>
      <c r="L78" s="31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100"/>
      <c r="AB78" s="100"/>
      <c r="AC78" s="105" t="e">
        <f t="shared" si="2"/>
        <v>#DIV/0!</v>
      </c>
      <c r="AD78" s="105" t="e">
        <f t="shared" si="2"/>
        <v>#DIV/0!</v>
      </c>
      <c r="AE78" s="105" t="e">
        <f t="shared" si="4"/>
        <v>#DIV/0!</v>
      </c>
    </row>
    <row r="79" spans="1:31">
      <c r="A79" s="67"/>
      <c r="B79" s="137">
        <v>77</v>
      </c>
      <c r="C79" s="72"/>
      <c r="D79" s="10"/>
      <c r="E79" s="73"/>
      <c r="F79" s="34"/>
      <c r="G79" s="34"/>
      <c r="H79" s="34"/>
      <c r="I79" s="31"/>
      <c r="J79" s="31"/>
      <c r="K79" s="31"/>
      <c r="L79" s="31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00"/>
      <c r="AB79" s="100"/>
      <c r="AC79" s="105" t="e">
        <f t="shared" si="2"/>
        <v>#DIV/0!</v>
      </c>
      <c r="AD79" s="105" t="e">
        <f t="shared" si="2"/>
        <v>#DIV/0!</v>
      </c>
      <c r="AE79" s="105" t="e">
        <f t="shared" si="4"/>
        <v>#DIV/0!</v>
      </c>
    </row>
    <row r="80" spans="1:31">
      <c r="A80" s="67"/>
      <c r="B80" s="137">
        <v>78</v>
      </c>
      <c r="C80" s="72"/>
      <c r="D80" s="10"/>
      <c r="E80" s="73"/>
      <c r="F80" s="34"/>
      <c r="G80" s="34"/>
      <c r="H80" s="34"/>
      <c r="I80" s="31"/>
      <c r="J80" s="31"/>
      <c r="K80" s="31"/>
      <c r="L80" s="31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100"/>
      <c r="AB80" s="100"/>
      <c r="AC80" s="105" t="e">
        <f t="shared" si="2"/>
        <v>#DIV/0!</v>
      </c>
      <c r="AD80" s="105" t="e">
        <f t="shared" si="2"/>
        <v>#DIV/0!</v>
      </c>
      <c r="AE80" s="105" t="e">
        <f t="shared" si="4"/>
        <v>#DIV/0!</v>
      </c>
    </row>
    <row r="81" spans="1:31">
      <c r="A81" s="67"/>
      <c r="B81" s="137">
        <v>79</v>
      </c>
      <c r="C81" s="72"/>
      <c r="D81" s="10"/>
      <c r="E81" s="73"/>
      <c r="F81" s="34"/>
      <c r="G81" s="34"/>
      <c r="H81" s="34"/>
      <c r="I81" s="31"/>
      <c r="J81" s="31"/>
      <c r="K81" s="31"/>
      <c r="L81" s="31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100"/>
      <c r="AB81" s="100"/>
      <c r="AC81" s="105" t="e">
        <f t="shared" si="2"/>
        <v>#DIV/0!</v>
      </c>
      <c r="AD81" s="105" t="e">
        <f t="shared" si="2"/>
        <v>#DIV/0!</v>
      </c>
      <c r="AE81" s="105" t="e">
        <f t="shared" si="4"/>
        <v>#DIV/0!</v>
      </c>
    </row>
    <row r="82" spans="1:31">
      <c r="A82" s="67"/>
      <c r="B82" s="137">
        <v>80</v>
      </c>
      <c r="C82" s="72"/>
      <c r="D82" s="10"/>
      <c r="E82" s="73"/>
      <c r="F82" s="34"/>
      <c r="G82" s="34"/>
      <c r="H82" s="34"/>
      <c r="I82" s="31"/>
      <c r="J82" s="31"/>
      <c r="K82" s="31"/>
      <c r="L82" s="31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100"/>
      <c r="AB82" s="100"/>
      <c r="AC82" s="105" t="e">
        <f t="shared" si="2"/>
        <v>#DIV/0!</v>
      </c>
      <c r="AD82" s="105" t="e">
        <f t="shared" si="2"/>
        <v>#DIV/0!</v>
      </c>
      <c r="AE82" s="105" t="e">
        <f t="shared" si="4"/>
        <v>#DIV/0!</v>
      </c>
    </row>
    <row r="83" spans="1:31">
      <c r="A83" s="67"/>
      <c r="B83" s="137">
        <v>81</v>
      </c>
      <c r="C83" s="72"/>
      <c r="D83" s="10"/>
      <c r="E83" s="73"/>
      <c r="F83" s="34"/>
      <c r="G83" s="34"/>
      <c r="H83" s="34"/>
      <c r="I83" s="31"/>
      <c r="J83" s="31"/>
      <c r="K83" s="31"/>
      <c r="L83" s="31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100"/>
      <c r="AB83" s="100"/>
      <c r="AC83" s="105" t="e">
        <f t="shared" ref="AC83:AD86" si="5">AVERAGE(M83,O83,Q83,S83,U83,W83,Y83,AA83)</f>
        <v>#DIV/0!</v>
      </c>
      <c r="AD83" s="105" t="e">
        <f t="shared" si="5"/>
        <v>#DIV/0!</v>
      </c>
      <c r="AE83" s="105" t="e">
        <f t="shared" si="4"/>
        <v>#DIV/0!</v>
      </c>
    </row>
    <row r="84" spans="1:31">
      <c r="A84" s="67"/>
      <c r="B84" s="137">
        <v>82</v>
      </c>
      <c r="C84" s="72"/>
      <c r="D84" s="10"/>
      <c r="E84" s="73"/>
      <c r="F84" s="14"/>
      <c r="G84" s="14"/>
      <c r="H84" s="14"/>
      <c r="I84" s="17"/>
      <c r="J84" s="17"/>
      <c r="K84" s="17"/>
      <c r="L84" s="1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100"/>
      <c r="AB84" s="100"/>
      <c r="AC84" s="105" t="e">
        <f t="shared" si="5"/>
        <v>#DIV/0!</v>
      </c>
      <c r="AD84" s="105" t="e">
        <f t="shared" si="5"/>
        <v>#DIV/0!</v>
      </c>
      <c r="AE84" s="105" t="e">
        <f t="shared" si="4"/>
        <v>#DIV/0!</v>
      </c>
    </row>
    <row r="85" spans="1:31">
      <c r="A85" s="67"/>
      <c r="B85" s="137">
        <v>83</v>
      </c>
      <c r="C85" s="72"/>
      <c r="D85" s="10"/>
      <c r="E85" s="73"/>
      <c r="F85" s="14"/>
      <c r="G85" s="14"/>
      <c r="H85" s="14"/>
      <c r="I85" s="17"/>
      <c r="J85" s="17"/>
      <c r="K85" s="17"/>
      <c r="L85" s="1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107"/>
      <c r="AB85" s="107"/>
      <c r="AC85" s="105" t="e">
        <f t="shared" si="5"/>
        <v>#DIV/0!</v>
      </c>
      <c r="AD85" s="105" t="e">
        <f t="shared" si="5"/>
        <v>#DIV/0!</v>
      </c>
      <c r="AE85" s="105" t="e">
        <f t="shared" si="4"/>
        <v>#DIV/0!</v>
      </c>
    </row>
    <row r="86" spans="1:31">
      <c r="A86" s="67"/>
      <c r="B86" s="137">
        <v>84</v>
      </c>
      <c r="C86" s="72"/>
      <c r="D86" s="71"/>
      <c r="E86" s="73"/>
      <c r="F86" s="79"/>
      <c r="G86" s="79"/>
      <c r="H86" s="86"/>
      <c r="I86" s="79"/>
      <c r="J86" s="79"/>
      <c r="K86" s="87"/>
      <c r="L86" s="8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100"/>
      <c r="AB86" s="100"/>
      <c r="AC86" s="105" t="e">
        <f t="shared" si="5"/>
        <v>#DIV/0!</v>
      </c>
      <c r="AD86" s="105" t="e">
        <f t="shared" si="5"/>
        <v>#DIV/0!</v>
      </c>
      <c r="AE86" s="105" t="e">
        <f t="shared" si="4"/>
        <v>#DIV/0!</v>
      </c>
    </row>
    <row r="87" spans="1:31">
      <c r="A87" s="88"/>
      <c r="B87" s="89"/>
      <c r="C87" s="90"/>
      <c r="D87" s="91"/>
      <c r="E87" s="92"/>
      <c r="F87" s="85"/>
      <c r="G87" s="85"/>
      <c r="H87" s="80"/>
      <c r="I87" s="81"/>
      <c r="J87" s="81"/>
      <c r="K87" s="82"/>
      <c r="L87" s="82"/>
      <c r="M87" s="81"/>
      <c r="N87" s="79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4"/>
      <c r="AD87" s="84"/>
      <c r="AE87" s="84"/>
    </row>
    <row r="88" spans="1:31">
      <c r="A88" s="93"/>
      <c r="B88" s="94"/>
      <c r="C88" s="95"/>
      <c r="D88" s="96"/>
      <c r="E88" s="97"/>
      <c r="F88" s="1"/>
      <c r="G88" s="1"/>
      <c r="H88" s="65"/>
      <c r="I88" s="12"/>
      <c r="J88" s="12"/>
      <c r="K88" s="24"/>
      <c r="L88" s="24"/>
      <c r="M88" s="11"/>
      <c r="N88" s="11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  <c r="AD88" s="6"/>
      <c r="AE88" s="6"/>
    </row>
    <row r="89" spans="1:31">
      <c r="H89" s="11"/>
      <c r="I89" s="12"/>
      <c r="J89" s="12"/>
      <c r="K89" s="12"/>
      <c r="L89" s="12"/>
      <c r="M89" s="11"/>
      <c r="N89" s="11"/>
      <c r="O89" s="1"/>
      <c r="P89" s="1"/>
      <c r="Q89" s="7"/>
      <c r="R89" s="7"/>
      <c r="S89" s="7"/>
      <c r="T89" s="7"/>
      <c r="AC89" s="6"/>
    </row>
    <row r="90" spans="1:31">
      <c r="A90" s="140"/>
      <c r="B90" s="141"/>
      <c r="C90" s="142"/>
      <c r="D90" s="143"/>
      <c r="E90" s="140"/>
      <c r="H90" s="11"/>
      <c r="I90" s="12"/>
      <c r="J90" s="12"/>
      <c r="K90" s="12"/>
      <c r="L90" s="12"/>
      <c r="M90" s="24"/>
      <c r="N90" s="11"/>
      <c r="O90" s="1"/>
      <c r="P90" s="1"/>
      <c r="Q90" s="7"/>
      <c r="R90" s="7"/>
      <c r="S90" s="7"/>
      <c r="T90" s="7"/>
      <c r="AC90" s="6"/>
    </row>
    <row r="91" spans="1:31">
      <c r="H91" s="26"/>
      <c r="I91" s="11"/>
      <c r="J91" s="11"/>
      <c r="K91" s="11"/>
      <c r="L91" s="11"/>
      <c r="M91" s="25"/>
      <c r="N91" s="11"/>
    </row>
    <row r="92" spans="1:31">
      <c r="H92" s="56" t="s">
        <v>21</v>
      </c>
      <c r="I92" s="22"/>
      <c r="J92" s="22"/>
      <c r="K92" s="22"/>
      <c r="L92" s="22"/>
      <c r="M92" s="44" t="s">
        <v>22</v>
      </c>
    </row>
    <row r="93" spans="1:31">
      <c r="B93" s="1"/>
      <c r="C93" s="3"/>
      <c r="D93" s="3"/>
      <c r="E93" s="3"/>
      <c r="F93" s="1"/>
      <c r="G93" s="1"/>
      <c r="H93" s="23" t="s">
        <v>23</v>
      </c>
      <c r="I93" s="58">
        <f>COUNTIF(E3:E88,"K")</f>
        <v>0</v>
      </c>
      <c r="J93" s="58"/>
      <c r="K93" s="60"/>
      <c r="L93" s="60"/>
      <c r="M93" s="61" t="e">
        <f>AVERAGE(F3:F88)</f>
        <v>#DIV/0!</v>
      </c>
      <c r="AC93" s="1"/>
    </row>
    <row r="94" spans="1:31">
      <c r="B94" s="3"/>
      <c r="D94" s="8"/>
      <c r="E94" s="9"/>
      <c r="F94" s="1"/>
      <c r="G94" s="1"/>
      <c r="H94" s="23" t="s">
        <v>24</v>
      </c>
      <c r="I94" s="58">
        <f>COUNTIF(E3:E88,"M")</f>
        <v>0</v>
      </c>
      <c r="J94" s="58"/>
      <c r="K94" s="60"/>
      <c r="L94" s="60"/>
      <c r="M94" s="6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1">
      <c r="B95" s="3"/>
      <c r="D95" s="8"/>
      <c r="E95" s="1"/>
      <c r="F95" s="1"/>
      <c r="G95" s="1"/>
      <c r="H95" s="23"/>
      <c r="I95" s="12"/>
      <c r="J95" s="12"/>
      <c r="K95" s="24"/>
      <c r="L95" s="24"/>
      <c r="M95" s="2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1">
      <c r="B96" s="3"/>
      <c r="D96" s="8"/>
      <c r="E96" s="1"/>
      <c r="F96" s="1"/>
      <c r="G96" s="1"/>
      <c r="H96" s="26"/>
      <c r="I96" s="12"/>
      <c r="J96" s="12"/>
      <c r="K96" s="12"/>
      <c r="L96" s="12"/>
      <c r="M96" s="2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E97" s="1"/>
      <c r="F97" s="1"/>
      <c r="G97" s="1"/>
      <c r="H97" s="21"/>
      <c r="I97" s="50"/>
      <c r="J97" s="50"/>
      <c r="K97" s="50"/>
      <c r="L97" s="50"/>
      <c r="M97" s="5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E98" s="8"/>
      <c r="F98" s="1"/>
      <c r="G98" s="1"/>
      <c r="H98" s="26"/>
      <c r="I98" s="11"/>
      <c r="J98" s="11"/>
      <c r="K98" s="11"/>
      <c r="L98" s="11"/>
      <c r="M98" s="2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45"/>
      <c r="M99" s="4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H100" s="57" t="s">
        <v>32</v>
      </c>
      <c r="I100" s="58">
        <f>COUNTIF(G3:G84,"Läkare")</f>
        <v>0</v>
      </c>
      <c r="J100" s="58"/>
      <c r="K100" s="3"/>
      <c r="L100" s="3"/>
      <c r="M100" s="4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H101" s="57" t="s">
        <v>33</v>
      </c>
      <c r="I101" s="58">
        <f>COUNTIF(G3:G84,"Psykolog")</f>
        <v>0</v>
      </c>
      <c r="J101" s="58"/>
      <c r="K101" s="3"/>
      <c r="L101" s="3"/>
      <c r="M101" s="4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H102" s="57" t="s">
        <v>34</v>
      </c>
      <c r="I102" s="58">
        <f>COUNTIF(G3:G84,"Sjuksköterska")</f>
        <v>0</v>
      </c>
      <c r="J102" s="58"/>
      <c r="K102" s="3"/>
      <c r="L102" s="3"/>
      <c r="M102" s="4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H103" s="57" t="s">
        <v>35</v>
      </c>
      <c r="I103" s="58">
        <f>COUNTIF(G3:G84,"Tandläkare")</f>
        <v>0</v>
      </c>
      <c r="J103" s="58"/>
      <c r="K103" s="3"/>
      <c r="L103" s="3"/>
      <c r="M103" s="4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H104" s="57" t="s">
        <v>38</v>
      </c>
      <c r="I104" s="58">
        <f>COUNTIF(G3:G84,"Dietist")</f>
        <v>0</v>
      </c>
      <c r="J104" s="58"/>
      <c r="K104" s="3"/>
      <c r="L104" s="3"/>
      <c r="M104" s="4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H105" s="59" t="s">
        <v>30</v>
      </c>
      <c r="I105" s="58">
        <f>COUNTIF(G3:G84,"Farmaceut")</f>
        <v>0</v>
      </c>
      <c r="J105" s="58"/>
      <c r="K105" s="3"/>
      <c r="L105" s="3"/>
      <c r="M105" s="4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H106" s="108" t="s">
        <v>44</v>
      </c>
      <c r="I106" s="58">
        <f>COUNTIF(G3:G84,"Perfusionist")</f>
        <v>0</v>
      </c>
      <c r="J106" s="58"/>
      <c r="K106" s="3"/>
      <c r="L106" s="3"/>
      <c r="M106" s="47"/>
    </row>
    <row r="107" spans="2:29">
      <c r="H107" s="45"/>
      <c r="I107" s="53"/>
      <c r="J107" s="53"/>
      <c r="K107" s="54"/>
      <c r="L107" s="54"/>
      <c r="M107" s="55"/>
    </row>
    <row r="108" spans="2:29">
      <c r="H108" s="57" t="s">
        <v>18</v>
      </c>
      <c r="I108" s="64">
        <f>COUNTIF(K3:K84,"KS Solna")</f>
        <v>0</v>
      </c>
      <c r="J108" s="64"/>
      <c r="K108" s="3"/>
      <c r="L108" s="3"/>
      <c r="M108" s="47"/>
    </row>
    <row r="109" spans="2:29">
      <c r="H109" s="57" t="s">
        <v>45</v>
      </c>
      <c r="I109" s="64">
        <f>COUNTIF(K3:K85,"BUP Gävlegatan")</f>
        <v>0</v>
      </c>
      <c r="J109" s="64"/>
      <c r="K109" s="3"/>
      <c r="L109" s="3"/>
      <c r="M109" s="47"/>
    </row>
    <row r="110" spans="2:29">
      <c r="H110" s="57" t="s">
        <v>19</v>
      </c>
      <c r="I110" s="64">
        <f>COUNTIF(K3:K86,"KS Huddinge")</f>
        <v>0</v>
      </c>
      <c r="J110" s="64"/>
      <c r="K110" s="3"/>
      <c r="L110" s="3"/>
      <c r="M110" s="47"/>
    </row>
    <row r="111" spans="2:29">
      <c r="H111" s="57" t="s">
        <v>39</v>
      </c>
      <c r="I111" s="64">
        <f>COUNTIF(K3:K87,"SöS")</f>
        <v>0</v>
      </c>
      <c r="J111" s="64"/>
      <c r="K111" s="3"/>
      <c r="L111" s="3"/>
      <c r="M111" s="47"/>
    </row>
    <row r="112" spans="2:29">
      <c r="H112" s="57" t="s">
        <v>29</v>
      </c>
      <c r="I112" s="64">
        <f>COUNTIF(K3:K88,"DS")</f>
        <v>0</v>
      </c>
      <c r="J112" s="64"/>
      <c r="K112" s="1"/>
      <c r="L112" s="1"/>
      <c r="M112" s="47"/>
    </row>
    <row r="113" spans="8:13">
      <c r="H113" s="57" t="s">
        <v>20</v>
      </c>
      <c r="I113" s="64">
        <f>COUNTIF(K3:K89,"Capio St Göran")</f>
        <v>0</v>
      </c>
      <c r="J113" s="64"/>
      <c r="M113" s="46"/>
    </row>
    <row r="114" spans="8:13">
      <c r="H114" s="57" t="s">
        <v>40</v>
      </c>
      <c r="I114" s="64"/>
      <c r="J114" s="64"/>
      <c r="M114" s="46"/>
    </row>
    <row r="115" spans="8:13">
      <c r="H115" s="48"/>
      <c r="I115" s="49"/>
      <c r="J115" s="49"/>
      <c r="K115" s="49"/>
      <c r="L115" s="49"/>
      <c r="M115" s="63"/>
    </row>
  </sheetData>
  <sortState ref="A1:AB72">
    <sortCondition ref="B3"/>
  </sortState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15"/>
  <sheetViews>
    <sheetView topLeftCell="A7" workbookViewId="0">
      <selection activeCell="L7" sqref="L7"/>
    </sheetView>
  </sheetViews>
  <sheetFormatPr defaultRowHeight="15"/>
  <cols>
    <col min="1" max="1" width="9.5703125" style="2" customWidth="1"/>
    <col min="2" max="2" width="6.140625" style="2" customWidth="1"/>
    <col min="3" max="3" width="17" style="2" customWidth="1"/>
    <col min="4" max="4" width="16.42578125" style="2" customWidth="1"/>
    <col min="5" max="5" width="4.28515625" style="2" customWidth="1"/>
    <col min="6" max="6" width="5.28515625" style="2" customWidth="1"/>
    <col min="7" max="7" width="14.28515625" style="2" customWidth="1"/>
    <col min="8" max="8" width="11.7109375" style="2" customWidth="1"/>
    <col min="9" max="10" width="16.28515625" style="2" customWidth="1"/>
    <col min="11" max="11" width="18.85546875" style="2" customWidth="1"/>
    <col min="12" max="12" width="24.42578125" style="2" customWidth="1"/>
    <col min="13" max="13" width="9.28515625" style="2" customWidth="1"/>
    <col min="14" max="14" width="9.7109375" style="2" customWidth="1"/>
    <col min="15" max="15" width="9.140625" style="2"/>
    <col min="16" max="16" width="10" style="2" customWidth="1"/>
    <col min="17" max="17" width="9.140625" style="2"/>
    <col min="18" max="18" width="8.5703125" style="2" customWidth="1"/>
    <col min="19" max="20" width="8.42578125" style="2" customWidth="1"/>
    <col min="21" max="21" width="9.140625" style="2"/>
    <col min="22" max="22" width="7" style="2" customWidth="1"/>
    <col min="23" max="23" width="7.5703125" style="2" customWidth="1"/>
    <col min="24" max="25" width="7.85546875" style="2" customWidth="1"/>
    <col min="26" max="26" width="8.140625" style="2" customWidth="1"/>
    <col min="27" max="27" width="7.7109375" style="2" customWidth="1"/>
    <col min="28" max="28" width="8.140625" style="2" customWidth="1"/>
    <col min="29" max="29" width="12.140625" style="2" customWidth="1"/>
    <col min="30" max="30" width="10.5703125" style="2" customWidth="1"/>
    <col min="31" max="31" width="15.7109375" style="2" customWidth="1"/>
    <col min="32" max="16384" width="9.140625" style="2"/>
  </cols>
  <sheetData>
    <row r="1" spans="1:32" ht="25.5">
      <c r="A1" s="37"/>
      <c r="B1" s="37"/>
      <c r="C1" s="37"/>
      <c r="D1" s="37"/>
      <c r="E1" s="37"/>
      <c r="F1" s="37"/>
      <c r="G1" s="37"/>
      <c r="H1" s="37"/>
      <c r="I1" s="37"/>
      <c r="J1" s="37"/>
      <c r="K1" s="14"/>
      <c r="L1" s="14"/>
      <c r="M1" s="30" t="s">
        <v>12</v>
      </c>
      <c r="N1" s="30" t="s">
        <v>13</v>
      </c>
      <c r="O1" s="30" t="s">
        <v>12</v>
      </c>
      <c r="P1" s="30" t="s">
        <v>13</v>
      </c>
      <c r="Q1" s="30" t="s">
        <v>12</v>
      </c>
      <c r="R1" s="30" t="s">
        <v>13</v>
      </c>
      <c r="S1" s="30" t="s">
        <v>12</v>
      </c>
      <c r="T1" s="30" t="s">
        <v>13</v>
      </c>
      <c r="U1" s="30" t="s">
        <v>12</v>
      </c>
      <c r="V1" s="30" t="s">
        <v>13</v>
      </c>
      <c r="W1" s="30" t="s">
        <v>12</v>
      </c>
      <c r="X1" s="30" t="s">
        <v>13</v>
      </c>
      <c r="Y1" s="30" t="s">
        <v>12</v>
      </c>
      <c r="Z1" s="30" t="s">
        <v>13</v>
      </c>
      <c r="AA1" s="30" t="s">
        <v>37</v>
      </c>
      <c r="AB1" s="30" t="s">
        <v>36</v>
      </c>
      <c r="AC1" s="30" t="s">
        <v>12</v>
      </c>
      <c r="AD1" s="30" t="s">
        <v>13</v>
      </c>
      <c r="AE1" s="30" t="s">
        <v>14</v>
      </c>
    </row>
    <row r="2" spans="1:32" ht="15.75">
      <c r="A2" s="115" t="s">
        <v>0</v>
      </c>
      <c r="B2" s="14" t="s">
        <v>1</v>
      </c>
      <c r="C2" s="14" t="s">
        <v>2</v>
      </c>
      <c r="D2" s="14"/>
      <c r="E2" s="14" t="s">
        <v>3</v>
      </c>
      <c r="F2" s="14" t="s">
        <v>4</v>
      </c>
      <c r="G2" s="14" t="s">
        <v>31</v>
      </c>
      <c r="H2" s="14" t="s">
        <v>5</v>
      </c>
      <c r="I2" s="15" t="s">
        <v>49</v>
      </c>
      <c r="J2" s="15" t="s">
        <v>7</v>
      </c>
      <c r="K2" s="14" t="s">
        <v>6</v>
      </c>
      <c r="L2" s="15" t="s">
        <v>50</v>
      </c>
      <c r="M2" s="14" t="s">
        <v>8</v>
      </c>
      <c r="N2" s="14" t="s">
        <v>8</v>
      </c>
      <c r="O2" s="15" t="s">
        <v>16</v>
      </c>
      <c r="P2" s="15" t="s">
        <v>17</v>
      </c>
      <c r="Q2" s="14" t="s">
        <v>25</v>
      </c>
      <c r="R2" s="14" t="s">
        <v>25</v>
      </c>
      <c r="S2" s="14" t="s">
        <v>9</v>
      </c>
      <c r="T2" s="14" t="s">
        <v>9</v>
      </c>
      <c r="U2" s="14" t="s">
        <v>10</v>
      </c>
      <c r="V2" s="14" t="s">
        <v>10</v>
      </c>
      <c r="W2" s="14" t="s">
        <v>26</v>
      </c>
      <c r="X2" s="14" t="s">
        <v>26</v>
      </c>
      <c r="Y2" s="14" t="s">
        <v>27</v>
      </c>
      <c r="Z2" s="14" t="s">
        <v>27</v>
      </c>
      <c r="AA2" s="14" t="s">
        <v>28</v>
      </c>
      <c r="AB2" s="14" t="s">
        <v>28</v>
      </c>
      <c r="AC2" s="14" t="s">
        <v>11</v>
      </c>
      <c r="AD2" s="14" t="s">
        <v>11</v>
      </c>
      <c r="AE2" s="15" t="s">
        <v>11</v>
      </c>
    </row>
    <row r="3" spans="1:32" ht="15.75">
      <c r="A3" s="115"/>
      <c r="B3" s="118"/>
      <c r="C3" s="119"/>
      <c r="D3" s="120"/>
      <c r="E3" s="119"/>
      <c r="F3" s="119"/>
      <c r="G3" s="119"/>
      <c r="H3" s="119"/>
      <c r="I3" s="119"/>
      <c r="J3" s="119"/>
      <c r="K3" s="119"/>
      <c r="L3" s="119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2"/>
      <c r="AB3" s="122"/>
      <c r="AC3" s="123"/>
      <c r="AD3" s="123"/>
      <c r="AE3" s="123"/>
    </row>
    <row r="4" spans="1:32" ht="15.75">
      <c r="A4" s="115"/>
      <c r="B4" s="118"/>
      <c r="C4" s="119"/>
      <c r="D4" s="120"/>
      <c r="E4" s="119"/>
      <c r="F4" s="119"/>
      <c r="G4" s="119"/>
      <c r="H4" s="119"/>
      <c r="I4" s="119"/>
      <c r="J4" s="119"/>
      <c r="K4" s="119"/>
      <c r="L4" s="119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2"/>
      <c r="AB4" s="122"/>
      <c r="AC4" s="123"/>
      <c r="AD4" s="123"/>
      <c r="AE4" s="123"/>
    </row>
    <row r="5" spans="1:32" ht="15.75">
      <c r="A5" s="116"/>
      <c r="B5" s="124"/>
      <c r="C5" s="125"/>
      <c r="D5" s="126"/>
      <c r="E5" s="127"/>
      <c r="F5" s="119"/>
      <c r="G5" s="119"/>
      <c r="H5" s="119"/>
      <c r="I5" s="128"/>
      <c r="J5" s="128"/>
      <c r="K5" s="128"/>
      <c r="L5" s="128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B5" s="122"/>
      <c r="AC5" s="123"/>
      <c r="AD5" s="123"/>
      <c r="AE5" s="123"/>
      <c r="AF5" s="4"/>
    </row>
    <row r="6" spans="1:32" ht="15.75">
      <c r="A6" s="116"/>
      <c r="B6" s="124"/>
      <c r="C6" s="125"/>
      <c r="D6" s="126"/>
      <c r="E6" s="127"/>
      <c r="F6" s="119"/>
      <c r="G6" s="119"/>
      <c r="H6" s="119"/>
      <c r="I6" s="128"/>
      <c r="J6" s="128"/>
      <c r="K6" s="128"/>
      <c r="L6" s="128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22"/>
      <c r="AC6" s="123"/>
      <c r="AD6" s="123"/>
      <c r="AE6" s="123"/>
    </row>
    <row r="7" spans="1:32" ht="15.75">
      <c r="A7" s="115"/>
      <c r="B7" s="118"/>
      <c r="C7" s="119"/>
      <c r="D7" s="120"/>
      <c r="E7" s="119"/>
      <c r="F7" s="119"/>
      <c r="G7" s="129"/>
      <c r="H7" s="119"/>
      <c r="I7" s="128"/>
      <c r="J7" s="128"/>
      <c r="K7" s="128"/>
      <c r="L7" s="128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2"/>
      <c r="AB7" s="122"/>
      <c r="AC7" s="123"/>
      <c r="AD7" s="123"/>
      <c r="AE7" s="123"/>
    </row>
    <row r="8" spans="1:32" ht="15.75">
      <c r="A8" s="115"/>
      <c r="B8" s="118"/>
      <c r="C8" s="119"/>
      <c r="D8" s="120"/>
      <c r="E8" s="119"/>
      <c r="F8" s="119"/>
      <c r="G8" s="119"/>
      <c r="H8" s="119"/>
      <c r="I8" s="128"/>
      <c r="J8" s="128"/>
      <c r="K8" s="128"/>
      <c r="L8" s="128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2"/>
      <c r="AB8" s="122"/>
      <c r="AC8" s="123"/>
      <c r="AD8" s="123"/>
      <c r="AE8" s="123"/>
    </row>
    <row r="9" spans="1:32" ht="15.75">
      <c r="A9" s="115"/>
      <c r="B9" s="118"/>
      <c r="C9" s="119"/>
      <c r="D9" s="120"/>
      <c r="E9" s="119"/>
      <c r="F9" s="119"/>
      <c r="G9" s="119"/>
      <c r="H9" s="119"/>
      <c r="I9" s="128"/>
      <c r="J9" s="128"/>
      <c r="K9" s="128"/>
      <c r="L9" s="128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  <c r="AB9" s="122"/>
      <c r="AC9" s="123"/>
      <c r="AD9" s="123"/>
      <c r="AE9" s="123"/>
    </row>
    <row r="10" spans="1:32" ht="15.75">
      <c r="A10" s="115"/>
      <c r="B10" s="118"/>
      <c r="C10" s="119"/>
      <c r="D10" s="120"/>
      <c r="E10" s="119"/>
      <c r="F10" s="119"/>
      <c r="G10" s="119"/>
      <c r="H10" s="119"/>
      <c r="I10" s="128"/>
      <c r="J10" s="128"/>
      <c r="K10" s="128"/>
      <c r="L10" s="128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2"/>
      <c r="AB10" s="122"/>
      <c r="AC10" s="123"/>
      <c r="AD10" s="123"/>
      <c r="AE10" s="123"/>
    </row>
    <row r="11" spans="1:32" ht="15.75">
      <c r="A11" s="115"/>
      <c r="B11" s="118"/>
      <c r="C11" s="119"/>
      <c r="D11" s="120"/>
      <c r="E11" s="119"/>
      <c r="F11" s="119"/>
      <c r="G11" s="119"/>
      <c r="H11" s="119"/>
      <c r="I11" s="128"/>
      <c r="J11" s="128"/>
      <c r="K11" s="128"/>
      <c r="L11" s="128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2"/>
      <c r="AB11" s="122"/>
      <c r="AC11" s="123"/>
      <c r="AD11" s="123"/>
      <c r="AE11" s="123"/>
    </row>
    <row r="12" spans="1:32" ht="15.75">
      <c r="A12" s="117"/>
      <c r="B12" s="130"/>
      <c r="C12" s="119"/>
      <c r="D12" s="120"/>
      <c r="E12" s="131"/>
      <c r="F12" s="131"/>
      <c r="G12" s="131"/>
      <c r="H12" s="131"/>
      <c r="I12" s="132"/>
      <c r="J12" s="132"/>
      <c r="K12" s="132"/>
      <c r="L12" s="132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2"/>
      <c r="AB12" s="122"/>
      <c r="AC12" s="123"/>
      <c r="AD12" s="123"/>
      <c r="AE12" s="123"/>
    </row>
    <row r="13" spans="1:32" ht="15.75">
      <c r="A13" s="115"/>
      <c r="B13" s="118"/>
      <c r="C13" s="119"/>
      <c r="D13" s="120"/>
      <c r="E13" s="119"/>
      <c r="F13" s="119"/>
      <c r="G13" s="119"/>
      <c r="H13" s="119"/>
      <c r="I13" s="128"/>
      <c r="J13" s="128"/>
      <c r="K13" s="128"/>
      <c r="L13" s="128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2"/>
      <c r="AB13" s="122"/>
      <c r="AC13" s="123"/>
      <c r="AD13" s="123"/>
      <c r="AE13" s="123"/>
    </row>
    <row r="14" spans="1:32" ht="15.75">
      <c r="A14" s="115"/>
      <c r="B14" s="118"/>
      <c r="C14" s="119"/>
      <c r="D14" s="120"/>
      <c r="E14" s="119"/>
      <c r="F14" s="119"/>
      <c r="G14" s="119"/>
      <c r="H14" s="119"/>
      <c r="I14" s="128"/>
      <c r="J14" s="128"/>
      <c r="K14" s="128"/>
      <c r="L14" s="128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2"/>
      <c r="AB14" s="122"/>
      <c r="AC14" s="123"/>
      <c r="AD14" s="123"/>
      <c r="AE14" s="123"/>
    </row>
    <row r="15" spans="1:32" ht="15.75">
      <c r="A15" s="117"/>
      <c r="B15" s="124"/>
      <c r="C15" s="133"/>
      <c r="D15" s="120"/>
      <c r="E15" s="131"/>
      <c r="F15" s="131"/>
      <c r="G15" s="131"/>
      <c r="H15" s="131"/>
      <c r="I15" s="132"/>
      <c r="J15" s="132"/>
      <c r="K15" s="132"/>
      <c r="L15" s="132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122"/>
      <c r="AC15" s="123"/>
      <c r="AD15" s="123"/>
      <c r="AE15" s="123"/>
    </row>
    <row r="16" spans="1:32" ht="15.75">
      <c r="A16" s="115"/>
      <c r="B16" s="118"/>
      <c r="C16" s="119"/>
      <c r="D16" s="120"/>
      <c r="E16" s="119"/>
      <c r="F16" s="119"/>
      <c r="G16" s="119"/>
      <c r="H16" s="119"/>
      <c r="I16" s="128"/>
      <c r="J16" s="128"/>
      <c r="K16" s="128"/>
      <c r="L16" s="128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122"/>
      <c r="AC16" s="123"/>
      <c r="AD16" s="123"/>
      <c r="AE16" s="123"/>
    </row>
    <row r="17" spans="1:31" ht="15.75">
      <c r="A17" s="115"/>
      <c r="B17" s="118"/>
      <c r="C17" s="119"/>
      <c r="D17" s="120"/>
      <c r="E17" s="119"/>
      <c r="F17" s="119"/>
      <c r="G17" s="119"/>
      <c r="H17" s="119"/>
      <c r="I17" s="128"/>
      <c r="J17" s="128"/>
      <c r="K17" s="128"/>
      <c r="L17" s="128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2"/>
      <c r="AB17" s="122"/>
      <c r="AC17" s="123"/>
      <c r="AD17" s="123"/>
      <c r="AE17" s="123"/>
    </row>
    <row r="18" spans="1:31" ht="15.75">
      <c r="A18" s="115"/>
      <c r="B18" s="118"/>
      <c r="C18" s="119"/>
      <c r="D18" s="120"/>
      <c r="E18" s="119"/>
      <c r="F18" s="119"/>
      <c r="G18" s="119"/>
      <c r="H18" s="119"/>
      <c r="I18" s="128"/>
      <c r="J18" s="128"/>
      <c r="K18" s="128"/>
      <c r="L18" s="128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2"/>
      <c r="AB18" s="122"/>
      <c r="AC18" s="123"/>
      <c r="AD18" s="123"/>
      <c r="AE18" s="123"/>
    </row>
    <row r="19" spans="1:31" ht="15.75">
      <c r="A19" s="116"/>
      <c r="B19" s="124"/>
      <c r="C19" s="125"/>
      <c r="D19" s="126"/>
      <c r="E19" s="127"/>
      <c r="F19" s="119"/>
      <c r="G19" s="119"/>
      <c r="H19" s="119"/>
      <c r="I19" s="128"/>
      <c r="J19" s="128"/>
      <c r="K19" s="128"/>
      <c r="L19" s="128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2"/>
      <c r="AB19" s="122"/>
      <c r="AC19" s="123"/>
      <c r="AD19" s="123"/>
      <c r="AE19" s="123"/>
    </row>
    <row r="20" spans="1:31" ht="15.75">
      <c r="A20" s="117"/>
      <c r="B20" s="118"/>
      <c r="C20" s="119"/>
      <c r="D20" s="120"/>
      <c r="E20" s="131"/>
      <c r="F20" s="131"/>
      <c r="G20" s="131"/>
      <c r="H20" s="131"/>
      <c r="I20" s="132"/>
      <c r="J20" s="132"/>
      <c r="K20" s="132"/>
      <c r="L20" s="132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2"/>
      <c r="AB20" s="122"/>
      <c r="AC20" s="123"/>
      <c r="AD20" s="123"/>
      <c r="AE20" s="123"/>
    </row>
    <row r="21" spans="1:31" ht="15.75">
      <c r="A21" s="115"/>
      <c r="B21" s="118"/>
      <c r="C21" s="119"/>
      <c r="D21" s="120"/>
      <c r="E21" s="119"/>
      <c r="F21" s="119"/>
      <c r="G21" s="119"/>
      <c r="H21" s="119"/>
      <c r="I21" s="128"/>
      <c r="J21" s="128"/>
      <c r="K21" s="128"/>
      <c r="L21" s="128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2"/>
      <c r="AB21" s="122"/>
      <c r="AC21" s="123"/>
      <c r="AD21" s="123"/>
      <c r="AE21" s="123"/>
    </row>
    <row r="22" spans="1:31" ht="15.75">
      <c r="A22" s="115"/>
      <c r="B22" s="118"/>
      <c r="C22" s="119"/>
      <c r="D22" s="120"/>
      <c r="E22" s="119"/>
      <c r="F22" s="119"/>
      <c r="G22" s="119"/>
      <c r="H22" s="119"/>
      <c r="I22" s="128"/>
      <c r="J22" s="128"/>
      <c r="K22" s="128"/>
      <c r="L22" s="128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2"/>
      <c r="AB22" s="122"/>
      <c r="AC22" s="123"/>
      <c r="AD22" s="123"/>
      <c r="AE22" s="123"/>
    </row>
    <row r="23" spans="1:31" ht="15.75">
      <c r="A23" s="115"/>
      <c r="B23" s="118"/>
      <c r="C23" s="119"/>
      <c r="D23" s="120"/>
      <c r="E23" s="119"/>
      <c r="F23" s="119"/>
      <c r="G23" s="119"/>
      <c r="H23" s="119"/>
      <c r="I23" s="128"/>
      <c r="J23" s="128"/>
      <c r="K23" s="128"/>
      <c r="L23" s="128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2"/>
      <c r="AB23" s="122"/>
      <c r="AC23" s="123"/>
      <c r="AD23" s="123"/>
      <c r="AE23" s="123"/>
    </row>
    <row r="24" spans="1:31" ht="15.75">
      <c r="A24" s="115"/>
      <c r="B24" s="118"/>
      <c r="C24" s="119"/>
      <c r="D24" s="120"/>
      <c r="E24" s="119"/>
      <c r="F24" s="119"/>
      <c r="G24" s="119"/>
      <c r="H24" s="119"/>
      <c r="I24" s="128"/>
      <c r="J24" s="128"/>
      <c r="K24" s="128"/>
      <c r="L24" s="128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2"/>
      <c r="AB24" s="122"/>
      <c r="AC24" s="123"/>
      <c r="AD24" s="123"/>
      <c r="AE24" s="123"/>
    </row>
    <row r="25" spans="1:31" ht="15.75">
      <c r="A25" s="115"/>
      <c r="B25" s="118"/>
      <c r="C25" s="119"/>
      <c r="D25" s="120"/>
      <c r="E25" s="119"/>
      <c r="F25" s="119"/>
      <c r="G25" s="119"/>
      <c r="H25" s="119"/>
      <c r="I25" s="128"/>
      <c r="J25" s="128"/>
      <c r="K25" s="128"/>
      <c r="L25" s="128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2"/>
      <c r="AB25" s="122"/>
      <c r="AC25" s="123"/>
      <c r="AD25" s="123"/>
      <c r="AE25" s="123"/>
    </row>
    <row r="26" spans="1:31">
      <c r="A26" s="13"/>
      <c r="B26" s="35"/>
      <c r="C26" s="17"/>
      <c r="D26" s="27"/>
      <c r="E26" s="17"/>
      <c r="F26" s="17"/>
      <c r="G26" s="17"/>
      <c r="H26" s="17"/>
      <c r="I26" s="39"/>
      <c r="J26" s="39"/>
      <c r="K26" s="39"/>
      <c r="L26" s="3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100"/>
      <c r="AB26" s="100"/>
      <c r="AC26" s="106"/>
      <c r="AD26" s="106"/>
      <c r="AE26" s="106"/>
    </row>
    <row r="27" spans="1:31">
      <c r="A27" s="13"/>
      <c r="B27" s="35"/>
      <c r="C27" s="17"/>
      <c r="D27" s="27"/>
      <c r="E27" s="17"/>
      <c r="F27" s="17"/>
      <c r="G27" s="17"/>
      <c r="H27" s="17"/>
      <c r="I27" s="39"/>
      <c r="J27" s="39"/>
      <c r="K27" s="39"/>
      <c r="L27" s="3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00"/>
      <c r="AB27" s="100"/>
      <c r="AC27" s="106"/>
      <c r="AD27" s="106"/>
      <c r="AE27" s="106"/>
    </row>
    <row r="28" spans="1:31">
      <c r="A28" s="13"/>
      <c r="B28" s="35"/>
      <c r="C28" s="17"/>
      <c r="D28" s="27"/>
      <c r="E28" s="17"/>
      <c r="F28" s="17"/>
      <c r="G28" s="17"/>
      <c r="H28" s="17"/>
      <c r="I28" s="39"/>
      <c r="J28" s="39"/>
      <c r="K28" s="39"/>
      <c r="L28" s="3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00"/>
      <c r="AB28" s="100"/>
      <c r="AC28" s="106"/>
      <c r="AD28" s="106"/>
      <c r="AE28" s="106"/>
    </row>
    <row r="29" spans="1:31">
      <c r="A29" s="13"/>
      <c r="B29" s="35"/>
      <c r="C29" s="17"/>
      <c r="D29" s="27"/>
      <c r="E29" s="14"/>
      <c r="F29" s="14"/>
      <c r="G29" s="14"/>
      <c r="H29" s="14"/>
      <c r="I29" s="38"/>
      <c r="J29" s="38"/>
      <c r="K29" s="38"/>
      <c r="L29" s="3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00"/>
      <c r="AB29" s="100"/>
      <c r="AC29" s="105"/>
      <c r="AD29" s="105"/>
      <c r="AE29" s="105"/>
    </row>
    <row r="30" spans="1:31">
      <c r="A30" s="13"/>
      <c r="B30" s="35"/>
      <c r="C30" s="17"/>
      <c r="D30" s="27"/>
      <c r="E30" s="17"/>
      <c r="F30" s="17"/>
      <c r="G30" s="17"/>
      <c r="H30" s="17"/>
      <c r="I30" s="39"/>
      <c r="J30" s="39"/>
      <c r="K30" s="39"/>
      <c r="L30" s="3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00"/>
      <c r="AB30" s="100"/>
      <c r="AC30" s="106"/>
      <c r="AD30" s="106"/>
      <c r="AE30" s="106"/>
    </row>
    <row r="31" spans="1:31">
      <c r="A31" s="13"/>
      <c r="B31" s="35"/>
      <c r="C31" s="17"/>
      <c r="D31" s="27"/>
      <c r="E31" s="14"/>
      <c r="F31" s="14"/>
      <c r="G31" s="14"/>
      <c r="H31" s="14"/>
      <c r="I31" s="38"/>
      <c r="J31" s="38"/>
      <c r="K31" s="38"/>
      <c r="L31" s="3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00"/>
      <c r="AB31" s="100"/>
      <c r="AC31" s="105"/>
      <c r="AD31" s="105"/>
      <c r="AE31" s="105"/>
    </row>
    <row r="32" spans="1:31">
      <c r="A32" s="13"/>
      <c r="B32" s="35"/>
      <c r="C32" s="17"/>
      <c r="D32" s="27"/>
      <c r="E32" s="14"/>
      <c r="F32" s="14"/>
      <c r="G32" s="14"/>
      <c r="H32" s="14"/>
      <c r="I32" s="38"/>
      <c r="J32" s="38"/>
      <c r="K32" s="38"/>
      <c r="L32" s="3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00"/>
      <c r="AB32" s="100"/>
      <c r="AC32" s="105"/>
      <c r="AD32" s="105"/>
      <c r="AE32" s="105"/>
    </row>
    <row r="33" spans="1:31">
      <c r="A33" s="13"/>
      <c r="B33" s="35"/>
      <c r="C33" s="17"/>
      <c r="D33" s="27"/>
      <c r="E33" s="17"/>
      <c r="F33" s="17"/>
      <c r="G33" s="17"/>
      <c r="H33" s="17"/>
      <c r="I33" s="39"/>
      <c r="J33" s="39"/>
      <c r="K33" s="39"/>
      <c r="L33" s="3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00"/>
      <c r="AB33" s="100"/>
      <c r="AC33" s="105"/>
      <c r="AD33" s="105"/>
      <c r="AE33" s="106"/>
    </row>
    <row r="34" spans="1:31">
      <c r="A34" s="13"/>
      <c r="B34" s="35"/>
      <c r="C34" s="17"/>
      <c r="D34" s="27"/>
      <c r="E34" s="17"/>
      <c r="F34" s="14"/>
      <c r="G34" s="14"/>
      <c r="H34" s="17"/>
      <c r="I34" s="39"/>
      <c r="J34" s="39"/>
      <c r="K34" s="39"/>
      <c r="L34" s="3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04"/>
      <c r="AB34" s="104"/>
      <c r="AC34" s="105"/>
      <c r="AD34" s="105"/>
      <c r="AE34" s="106"/>
    </row>
    <row r="35" spans="1:31">
      <c r="A35" s="13"/>
      <c r="B35" s="35"/>
      <c r="C35" s="17"/>
      <c r="D35" s="27"/>
      <c r="E35" s="17"/>
      <c r="F35" s="14"/>
      <c r="G35" s="14"/>
      <c r="H35" s="14"/>
      <c r="I35" s="38"/>
      <c r="J35" s="38"/>
      <c r="K35" s="38"/>
      <c r="L35" s="3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00"/>
      <c r="AB35" s="100"/>
      <c r="AC35" s="105"/>
      <c r="AD35" s="105"/>
      <c r="AE35" s="105"/>
    </row>
    <row r="36" spans="1:31">
      <c r="A36" s="67"/>
      <c r="B36" s="66"/>
      <c r="C36" s="72"/>
      <c r="D36" s="10"/>
      <c r="E36" s="73"/>
      <c r="F36" s="14"/>
      <c r="G36" s="14"/>
      <c r="H36" s="14"/>
      <c r="I36" s="38"/>
      <c r="J36" s="38"/>
      <c r="K36" s="39"/>
      <c r="L36" s="3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00"/>
      <c r="AB36" s="100"/>
      <c r="AC36" s="105"/>
      <c r="AD36" s="105"/>
      <c r="AE36" s="105"/>
    </row>
    <row r="37" spans="1:31">
      <c r="A37" s="13"/>
      <c r="B37" s="35"/>
      <c r="C37" s="17"/>
      <c r="D37" s="27"/>
      <c r="E37" s="14"/>
      <c r="F37" s="14"/>
      <c r="G37" s="14"/>
      <c r="H37" s="14"/>
      <c r="I37" s="38"/>
      <c r="J37" s="38"/>
      <c r="K37" s="38"/>
      <c r="L37" s="3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00"/>
      <c r="AB37" s="100"/>
      <c r="AC37" s="105"/>
      <c r="AD37" s="105"/>
      <c r="AE37" s="105"/>
    </row>
    <row r="38" spans="1:31">
      <c r="A38" s="13"/>
      <c r="B38" s="35"/>
      <c r="C38" s="17"/>
      <c r="D38" s="27"/>
      <c r="E38" s="17"/>
      <c r="F38" s="14"/>
      <c r="G38" s="14"/>
      <c r="H38" s="14"/>
      <c r="I38" s="38"/>
      <c r="J38" s="38"/>
      <c r="K38" s="38"/>
      <c r="L38" s="3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00"/>
      <c r="AB38" s="100"/>
      <c r="AC38" s="105"/>
      <c r="AD38" s="105"/>
      <c r="AE38" s="105"/>
    </row>
    <row r="39" spans="1:31">
      <c r="A39" s="18"/>
      <c r="B39" s="35"/>
      <c r="C39" s="17"/>
      <c r="D39" s="27"/>
      <c r="E39" s="19"/>
      <c r="F39" s="20"/>
      <c r="G39" s="20"/>
      <c r="H39" s="20"/>
      <c r="I39" s="42"/>
      <c r="J39" s="42"/>
      <c r="K39" s="42"/>
      <c r="L39" s="42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00"/>
      <c r="AB39" s="100"/>
      <c r="AC39" s="105"/>
      <c r="AD39" s="105"/>
      <c r="AE39" s="105"/>
    </row>
    <row r="40" spans="1:31">
      <c r="A40" s="18"/>
      <c r="B40" s="35"/>
      <c r="C40" s="17"/>
      <c r="D40" s="27"/>
      <c r="E40" s="19"/>
      <c r="F40" s="20"/>
      <c r="G40" s="20"/>
      <c r="H40" s="20"/>
      <c r="I40" s="42"/>
      <c r="J40" s="42"/>
      <c r="K40" s="42"/>
      <c r="L40" s="42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00"/>
      <c r="AB40" s="100"/>
      <c r="AC40" s="105"/>
      <c r="AD40" s="105"/>
      <c r="AE40" s="105"/>
    </row>
    <row r="41" spans="1:31">
      <c r="A41" s="13"/>
      <c r="B41" s="35"/>
      <c r="C41" s="17"/>
      <c r="D41" s="27"/>
      <c r="E41" s="14"/>
      <c r="F41" s="14"/>
      <c r="G41" s="17"/>
      <c r="H41" s="14"/>
      <c r="I41" s="38"/>
      <c r="J41" s="38"/>
      <c r="K41" s="38"/>
      <c r="L41" s="3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00"/>
      <c r="AB41" s="100"/>
      <c r="AC41" s="105"/>
      <c r="AD41" s="105"/>
      <c r="AE41" s="105"/>
    </row>
    <row r="42" spans="1:31">
      <c r="A42" s="13"/>
      <c r="B42" s="35"/>
      <c r="C42" s="17"/>
      <c r="D42" s="27"/>
      <c r="E42" s="17"/>
      <c r="F42" s="14"/>
      <c r="G42" s="14"/>
      <c r="H42" s="14"/>
      <c r="I42" s="38"/>
      <c r="J42" s="38"/>
      <c r="K42" s="38"/>
      <c r="L42" s="38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00"/>
      <c r="AB42" s="100"/>
      <c r="AC42" s="105"/>
      <c r="AD42" s="105"/>
      <c r="AE42" s="105"/>
    </row>
    <row r="43" spans="1:31">
      <c r="A43" s="13"/>
      <c r="B43" s="35"/>
      <c r="C43" s="17"/>
      <c r="D43" s="27"/>
      <c r="E43" s="17"/>
      <c r="F43" s="14"/>
      <c r="G43" s="14"/>
      <c r="H43" s="14"/>
      <c r="I43" s="38"/>
      <c r="J43" s="38"/>
      <c r="K43" s="38"/>
      <c r="L43" s="3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100"/>
      <c r="AB43" s="100"/>
      <c r="AC43" s="105"/>
      <c r="AD43" s="105"/>
      <c r="AE43" s="105"/>
    </row>
    <row r="44" spans="1:31">
      <c r="A44" s="18"/>
      <c r="B44" s="35"/>
      <c r="C44" s="17"/>
      <c r="D44" s="27"/>
      <c r="E44" s="19"/>
      <c r="F44" s="20"/>
      <c r="G44" s="20"/>
      <c r="H44" s="20"/>
      <c r="I44" s="42"/>
      <c r="J44" s="42"/>
      <c r="K44" s="42"/>
      <c r="L44" s="42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100"/>
      <c r="AB44" s="100"/>
      <c r="AC44" s="105"/>
      <c r="AD44" s="105"/>
      <c r="AE44" s="105"/>
    </row>
    <row r="45" spans="1:31">
      <c r="A45" s="18"/>
      <c r="B45" s="36"/>
      <c r="C45" s="17"/>
      <c r="D45" s="27"/>
      <c r="E45" s="19"/>
      <c r="F45" s="20"/>
      <c r="G45" s="20"/>
      <c r="H45" s="20"/>
      <c r="I45" s="42"/>
      <c r="J45" s="42"/>
      <c r="K45" s="42"/>
      <c r="L45" s="42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100"/>
      <c r="AB45" s="100"/>
      <c r="AC45" s="105"/>
      <c r="AD45" s="105"/>
      <c r="AE45" s="105"/>
    </row>
    <row r="46" spans="1:31">
      <c r="A46" s="13"/>
      <c r="B46" s="68"/>
      <c r="C46" s="14"/>
      <c r="D46" s="14"/>
      <c r="E46" s="17"/>
      <c r="F46" s="14"/>
      <c r="G46" s="14"/>
      <c r="H46" s="14"/>
      <c r="I46" s="38"/>
      <c r="J46" s="38"/>
      <c r="K46" s="39"/>
      <c r="L46" s="3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00"/>
      <c r="AB46" s="100"/>
      <c r="AC46" s="105"/>
      <c r="AD46" s="105"/>
      <c r="AE46" s="105"/>
    </row>
    <row r="47" spans="1:31">
      <c r="A47" s="18"/>
      <c r="B47" s="35"/>
      <c r="C47" s="17"/>
      <c r="D47" s="27"/>
      <c r="E47" s="19"/>
      <c r="F47" s="20"/>
      <c r="G47" s="20"/>
      <c r="H47" s="20"/>
      <c r="I47" s="42"/>
      <c r="J47" s="42"/>
      <c r="K47" s="42"/>
      <c r="L47" s="42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100"/>
      <c r="AB47" s="100"/>
      <c r="AC47" s="105"/>
      <c r="AD47" s="105"/>
      <c r="AE47" s="105"/>
    </row>
    <row r="48" spans="1:31">
      <c r="A48" s="13"/>
      <c r="B48" s="68"/>
      <c r="C48" s="14"/>
      <c r="D48" s="14"/>
      <c r="E48" s="14"/>
      <c r="F48" s="14"/>
      <c r="G48" s="14"/>
      <c r="H48" s="14"/>
      <c r="I48" s="38"/>
      <c r="J48" s="38"/>
      <c r="K48" s="39"/>
      <c r="L48" s="3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00"/>
      <c r="AB48" s="100"/>
      <c r="AC48" s="105"/>
      <c r="AD48" s="105"/>
      <c r="AE48" s="105"/>
    </row>
    <row r="49" spans="1:31">
      <c r="A49" s="13"/>
      <c r="B49" s="35"/>
      <c r="C49" s="17"/>
      <c r="D49" s="27"/>
      <c r="E49" s="17"/>
      <c r="F49" s="14"/>
      <c r="G49" s="14"/>
      <c r="H49" s="14"/>
      <c r="I49" s="38"/>
      <c r="J49" s="38"/>
      <c r="K49" s="38"/>
      <c r="L49" s="3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100"/>
      <c r="AB49" s="100"/>
      <c r="AC49" s="105"/>
      <c r="AD49" s="105"/>
      <c r="AE49" s="105"/>
    </row>
    <row r="50" spans="1:31">
      <c r="A50" s="18"/>
      <c r="B50" s="35"/>
      <c r="C50" s="17"/>
      <c r="D50" s="27"/>
      <c r="E50" s="19"/>
      <c r="F50" s="20"/>
      <c r="G50" s="20"/>
      <c r="H50" s="20"/>
      <c r="I50" s="42"/>
      <c r="J50" s="42"/>
      <c r="K50" s="42"/>
      <c r="L50" s="42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100"/>
      <c r="AB50" s="100"/>
      <c r="AC50" s="105"/>
      <c r="AD50" s="105"/>
      <c r="AE50" s="105"/>
    </row>
    <row r="51" spans="1:31">
      <c r="A51" s="13"/>
      <c r="B51" s="35"/>
      <c r="C51" s="17"/>
      <c r="D51" s="27"/>
      <c r="E51" s="17"/>
      <c r="F51" s="14"/>
      <c r="G51" s="14"/>
      <c r="H51" s="14"/>
      <c r="I51" s="38"/>
      <c r="J51" s="38"/>
      <c r="K51" s="38"/>
      <c r="L51" s="3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100"/>
      <c r="AB51" s="100"/>
      <c r="AC51" s="105"/>
      <c r="AD51" s="105"/>
      <c r="AE51" s="105"/>
    </row>
    <row r="52" spans="1:31">
      <c r="A52" s="18"/>
      <c r="B52" s="35"/>
      <c r="C52" s="17"/>
      <c r="D52" s="27"/>
      <c r="E52" s="19"/>
      <c r="F52" s="20"/>
      <c r="G52" s="20"/>
      <c r="H52" s="20"/>
      <c r="I52" s="42"/>
      <c r="J52" s="42"/>
      <c r="K52" s="42"/>
      <c r="L52" s="42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100"/>
      <c r="AB52" s="100"/>
      <c r="AC52" s="105"/>
      <c r="AD52" s="105"/>
      <c r="AE52" s="105"/>
    </row>
    <row r="53" spans="1:31">
      <c r="A53" s="18"/>
      <c r="B53" s="66"/>
      <c r="C53" s="69"/>
      <c r="D53" s="70"/>
      <c r="E53" s="71"/>
      <c r="F53" s="14"/>
      <c r="G53" s="14"/>
      <c r="H53" s="14"/>
      <c r="I53" s="38"/>
      <c r="J53" s="38"/>
      <c r="K53" s="39"/>
      <c r="L53" s="3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100"/>
      <c r="AB53" s="100"/>
      <c r="AC53" s="105"/>
      <c r="AD53" s="105"/>
      <c r="AE53" s="105"/>
    </row>
    <row r="54" spans="1:31">
      <c r="A54" s="13"/>
      <c r="B54" s="35"/>
      <c r="C54" s="17"/>
      <c r="D54" s="27"/>
      <c r="E54" s="17"/>
      <c r="F54" s="14"/>
      <c r="G54" s="14"/>
      <c r="H54" s="14"/>
      <c r="I54" s="38"/>
      <c r="J54" s="38"/>
      <c r="K54" s="38"/>
      <c r="L54" s="38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100"/>
      <c r="AB54" s="100"/>
      <c r="AC54" s="105"/>
      <c r="AD54" s="105"/>
      <c r="AE54" s="105"/>
    </row>
    <row r="55" spans="1:31">
      <c r="A55" s="13"/>
      <c r="B55" s="35"/>
      <c r="C55" s="17"/>
      <c r="D55" s="27"/>
      <c r="E55" s="17"/>
      <c r="F55" s="14"/>
      <c r="G55" s="14"/>
      <c r="H55" s="14"/>
      <c r="I55" s="38"/>
      <c r="J55" s="38"/>
      <c r="K55" s="38"/>
      <c r="L55" s="3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100"/>
      <c r="AB55" s="100"/>
      <c r="AC55" s="105"/>
      <c r="AD55" s="105"/>
      <c r="AE55" s="105"/>
    </row>
    <row r="56" spans="1:31">
      <c r="A56" s="18"/>
      <c r="B56" s="66"/>
      <c r="C56" s="69"/>
      <c r="D56" s="70"/>
      <c r="E56" s="71"/>
      <c r="F56" s="14"/>
      <c r="G56" s="14"/>
      <c r="H56" s="14"/>
      <c r="I56" s="38"/>
      <c r="J56" s="38"/>
      <c r="K56" s="39"/>
      <c r="L56" s="3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100"/>
      <c r="AB56" s="100"/>
      <c r="AC56" s="105"/>
      <c r="AD56" s="105"/>
      <c r="AE56" s="105"/>
    </row>
    <row r="57" spans="1:31">
      <c r="A57" s="67"/>
      <c r="B57" s="66"/>
      <c r="C57" s="72"/>
      <c r="D57" s="10"/>
      <c r="E57" s="73"/>
      <c r="F57" s="14"/>
      <c r="G57" s="14"/>
      <c r="H57" s="14"/>
      <c r="I57" s="38"/>
      <c r="J57" s="38"/>
      <c r="K57" s="39"/>
      <c r="L57" s="3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100"/>
      <c r="AB57" s="100"/>
      <c r="AC57" s="105"/>
      <c r="AD57" s="105"/>
      <c r="AE57" s="105"/>
    </row>
    <row r="58" spans="1:31">
      <c r="A58" s="67"/>
      <c r="B58" s="66"/>
      <c r="C58" s="72"/>
      <c r="D58" s="71"/>
      <c r="E58" s="73"/>
      <c r="F58" s="79"/>
      <c r="G58" s="79"/>
      <c r="H58" s="86"/>
      <c r="I58" s="148"/>
      <c r="J58" s="148"/>
      <c r="K58" s="112"/>
      <c r="L58" s="114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100"/>
      <c r="AB58" s="100"/>
      <c r="AC58" s="105"/>
      <c r="AD58" s="105"/>
      <c r="AE58" s="105"/>
    </row>
    <row r="59" spans="1:31">
      <c r="A59" s="13"/>
      <c r="B59" s="35"/>
      <c r="C59" s="17"/>
      <c r="D59" s="27"/>
      <c r="E59" s="16"/>
      <c r="F59" s="14"/>
      <c r="G59" s="14"/>
      <c r="H59" s="14"/>
      <c r="I59" s="38"/>
      <c r="J59" s="38"/>
      <c r="K59" s="38"/>
      <c r="L59" s="3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100"/>
      <c r="AB59" s="100"/>
      <c r="AC59" s="105"/>
      <c r="AD59" s="105"/>
      <c r="AE59" s="105"/>
    </row>
    <row r="60" spans="1:31">
      <c r="A60" s="13"/>
      <c r="B60" s="35"/>
      <c r="C60" s="17"/>
      <c r="D60" s="27"/>
      <c r="E60" s="17"/>
      <c r="F60" s="14"/>
      <c r="G60" s="14"/>
      <c r="H60" s="14"/>
      <c r="I60" s="38"/>
      <c r="J60" s="38"/>
      <c r="K60" s="39"/>
      <c r="L60" s="3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100"/>
      <c r="AB60" s="100"/>
      <c r="AC60" s="105"/>
      <c r="AD60" s="105"/>
      <c r="AE60" s="105"/>
    </row>
    <row r="61" spans="1:31">
      <c r="A61" s="18"/>
      <c r="B61" s="35"/>
      <c r="C61" s="17"/>
      <c r="D61" s="27"/>
      <c r="E61" s="19"/>
      <c r="F61" s="20"/>
      <c r="G61" s="20"/>
      <c r="H61" s="20"/>
      <c r="I61" s="42"/>
      <c r="J61" s="42"/>
      <c r="K61" s="42"/>
      <c r="L61" s="42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100"/>
      <c r="AB61" s="100"/>
      <c r="AC61" s="105"/>
      <c r="AD61" s="105"/>
      <c r="AE61" s="105"/>
    </row>
    <row r="62" spans="1:31">
      <c r="A62" s="18"/>
      <c r="B62" s="36"/>
      <c r="C62" s="17"/>
      <c r="D62" s="27"/>
      <c r="E62" s="19"/>
      <c r="F62" s="20"/>
      <c r="G62" s="20"/>
      <c r="H62" s="20"/>
      <c r="I62" s="42"/>
      <c r="J62" s="42"/>
      <c r="K62" s="42"/>
      <c r="L62" s="42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100"/>
      <c r="AB62" s="100"/>
      <c r="AC62" s="105"/>
      <c r="AD62" s="105"/>
      <c r="AE62" s="105"/>
    </row>
    <row r="63" spans="1:31">
      <c r="A63" s="18"/>
      <c r="B63" s="35"/>
      <c r="C63" s="17"/>
      <c r="D63" s="27"/>
      <c r="E63" s="19"/>
      <c r="F63" s="20"/>
      <c r="G63" s="20"/>
      <c r="H63" s="20"/>
      <c r="I63" s="42"/>
      <c r="J63" s="42"/>
      <c r="K63" s="42"/>
      <c r="L63" s="42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100"/>
      <c r="AB63" s="100"/>
      <c r="AC63" s="105"/>
      <c r="AD63" s="105"/>
      <c r="AE63" s="105"/>
    </row>
    <row r="64" spans="1:31">
      <c r="A64" s="13"/>
      <c r="B64" s="35"/>
      <c r="C64" s="17"/>
      <c r="D64" s="27"/>
      <c r="E64" s="14"/>
      <c r="F64" s="14"/>
      <c r="G64" s="14"/>
      <c r="H64" s="14"/>
      <c r="I64" s="38"/>
      <c r="J64" s="38"/>
      <c r="K64" s="38"/>
      <c r="L64" s="3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100"/>
      <c r="AB64" s="100"/>
      <c r="AC64" s="105"/>
      <c r="AD64" s="105"/>
      <c r="AE64" s="105"/>
    </row>
    <row r="65" spans="1:31">
      <c r="A65" s="18"/>
      <c r="B65" s="35"/>
      <c r="C65" s="17"/>
      <c r="D65" s="27"/>
      <c r="E65" s="19"/>
      <c r="F65" s="20"/>
      <c r="G65" s="20"/>
      <c r="H65" s="20"/>
      <c r="I65" s="42"/>
      <c r="J65" s="42"/>
      <c r="K65" s="42"/>
      <c r="L65" s="42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100"/>
      <c r="AB65" s="100"/>
      <c r="AC65" s="105"/>
      <c r="AD65" s="105"/>
      <c r="AE65" s="105"/>
    </row>
    <row r="66" spans="1:31">
      <c r="A66" s="18"/>
      <c r="B66" s="35"/>
      <c r="C66" s="17"/>
      <c r="D66" s="27"/>
      <c r="E66" s="19"/>
      <c r="F66" s="20"/>
      <c r="G66" s="20"/>
      <c r="H66" s="20"/>
      <c r="I66" s="42"/>
      <c r="J66" s="42"/>
      <c r="K66" s="42"/>
      <c r="L66" s="42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100"/>
      <c r="AB66" s="100"/>
      <c r="AC66" s="105"/>
      <c r="AD66" s="105"/>
      <c r="AE66" s="105"/>
    </row>
    <row r="67" spans="1:31">
      <c r="A67" s="18"/>
      <c r="B67" s="36"/>
      <c r="C67" s="17"/>
      <c r="D67" s="27"/>
      <c r="E67" s="19"/>
      <c r="F67" s="20"/>
      <c r="G67" s="20"/>
      <c r="H67" s="20"/>
      <c r="I67" s="42"/>
      <c r="J67" s="42"/>
      <c r="K67" s="42"/>
      <c r="L67" s="42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100"/>
      <c r="AB67" s="100"/>
      <c r="AC67" s="105"/>
      <c r="AD67" s="105"/>
      <c r="AE67" s="105"/>
    </row>
    <row r="68" spans="1:31">
      <c r="A68" s="18"/>
      <c r="B68" s="35"/>
      <c r="C68" s="17"/>
      <c r="D68" s="27"/>
      <c r="E68" s="19"/>
      <c r="F68" s="20"/>
      <c r="G68" s="20"/>
      <c r="H68" s="20"/>
      <c r="I68" s="42"/>
      <c r="J68" s="42"/>
      <c r="K68" s="42"/>
      <c r="L68" s="42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100"/>
      <c r="AB68" s="100"/>
      <c r="AC68" s="105"/>
      <c r="AD68" s="105"/>
      <c r="AE68" s="105"/>
    </row>
    <row r="69" spans="1:31">
      <c r="A69" s="18"/>
      <c r="B69" s="35"/>
      <c r="C69" s="17"/>
      <c r="D69" s="27"/>
      <c r="E69" s="19"/>
      <c r="F69" s="20"/>
      <c r="G69" s="20"/>
      <c r="H69" s="20"/>
      <c r="I69" s="42"/>
      <c r="J69" s="42"/>
      <c r="K69" s="42"/>
      <c r="L69" s="4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100"/>
      <c r="AB69" s="100"/>
      <c r="AC69" s="105"/>
      <c r="AD69" s="105"/>
      <c r="AE69" s="105"/>
    </row>
    <row r="70" spans="1:31">
      <c r="A70" s="18"/>
      <c r="B70" s="35"/>
      <c r="C70" s="17"/>
      <c r="D70" s="27"/>
      <c r="E70" s="19"/>
      <c r="F70" s="20"/>
      <c r="G70" s="20"/>
      <c r="H70" s="20"/>
      <c r="I70" s="42"/>
      <c r="J70" s="42"/>
      <c r="K70" s="42"/>
      <c r="L70" s="42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100"/>
      <c r="AB70" s="100"/>
      <c r="AC70" s="105"/>
      <c r="AD70" s="105"/>
      <c r="AE70" s="105"/>
    </row>
    <row r="71" spans="1:31">
      <c r="A71" s="18"/>
      <c r="B71" s="35"/>
      <c r="C71" s="17"/>
      <c r="D71" s="27"/>
      <c r="E71" s="19"/>
      <c r="F71" s="20"/>
      <c r="G71" s="20"/>
      <c r="H71" s="20"/>
      <c r="I71" s="42"/>
      <c r="J71" s="42"/>
      <c r="K71" s="42"/>
      <c r="L71" s="42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100"/>
      <c r="AB71" s="100"/>
      <c r="AC71" s="105"/>
      <c r="AD71" s="105"/>
      <c r="AE71" s="105"/>
    </row>
    <row r="72" spans="1:31">
      <c r="A72" s="67"/>
      <c r="B72" s="66"/>
      <c r="C72" s="72"/>
      <c r="D72" s="10"/>
      <c r="E72" s="73"/>
      <c r="F72" s="14"/>
      <c r="G72" s="14"/>
      <c r="H72" s="14"/>
      <c r="I72" s="38"/>
      <c r="J72" s="38"/>
      <c r="K72" s="39"/>
      <c r="L72" s="3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101"/>
      <c r="AB72" s="101"/>
      <c r="AC72" s="105"/>
      <c r="AD72" s="105"/>
      <c r="AE72" s="105"/>
    </row>
    <row r="73" spans="1:31">
      <c r="A73" s="33"/>
      <c r="B73" s="102"/>
      <c r="C73" s="32"/>
      <c r="D73" s="103"/>
      <c r="E73" s="32"/>
      <c r="F73" s="34"/>
      <c r="G73" s="34"/>
      <c r="H73" s="34"/>
      <c r="I73" s="111"/>
      <c r="J73" s="111"/>
      <c r="K73" s="111"/>
      <c r="L73" s="111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100"/>
      <c r="AB73" s="100"/>
      <c r="AC73" s="105"/>
      <c r="AD73" s="105"/>
      <c r="AE73" s="105"/>
    </row>
    <row r="74" spans="1:31">
      <c r="A74" s="13"/>
      <c r="B74" s="35"/>
      <c r="C74" s="17"/>
      <c r="D74" s="27"/>
      <c r="E74" s="14"/>
      <c r="F74" s="34"/>
      <c r="G74" s="34"/>
      <c r="H74" s="34"/>
      <c r="I74" s="111"/>
      <c r="J74" s="111"/>
      <c r="K74" s="111"/>
      <c r="L74" s="111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100"/>
      <c r="AB74" s="100"/>
      <c r="AC74" s="105"/>
      <c r="AD74" s="105"/>
      <c r="AE74" s="105"/>
    </row>
    <row r="75" spans="1:31">
      <c r="A75" s="13"/>
      <c r="B75" s="35"/>
      <c r="C75" s="17"/>
      <c r="D75" s="27"/>
      <c r="E75" s="14"/>
      <c r="F75" s="34"/>
      <c r="G75" s="34"/>
      <c r="H75" s="34"/>
      <c r="I75" s="111"/>
      <c r="J75" s="111"/>
      <c r="K75" s="111"/>
      <c r="L75" s="111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100"/>
      <c r="AB75" s="100"/>
      <c r="AC75" s="105"/>
      <c r="AD75" s="105"/>
      <c r="AE75" s="105"/>
    </row>
    <row r="76" spans="1:31">
      <c r="A76" s="67"/>
      <c r="B76" s="66"/>
      <c r="C76" s="72"/>
      <c r="D76" s="10"/>
      <c r="E76" s="73"/>
      <c r="F76" s="34"/>
      <c r="G76" s="34"/>
      <c r="H76" s="34"/>
      <c r="I76" s="111"/>
      <c r="J76" s="111"/>
      <c r="K76" s="31"/>
      <c r="L76" s="31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100"/>
      <c r="AB76" s="100"/>
      <c r="AC76" s="105"/>
      <c r="AD76" s="105"/>
      <c r="AE76" s="105"/>
    </row>
    <row r="77" spans="1:31">
      <c r="A77" s="18"/>
      <c r="B77" s="36"/>
      <c r="C77" s="17"/>
      <c r="D77" s="27"/>
      <c r="E77" s="19"/>
      <c r="F77" s="109"/>
      <c r="G77" s="109"/>
      <c r="H77" s="109"/>
      <c r="I77" s="110"/>
      <c r="J77" s="110"/>
      <c r="K77" s="110"/>
      <c r="L77" s="110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100"/>
      <c r="AB77" s="100"/>
      <c r="AC77" s="105"/>
      <c r="AD77" s="105"/>
      <c r="AE77" s="105"/>
    </row>
    <row r="78" spans="1:31">
      <c r="A78" s="18"/>
      <c r="B78" s="35"/>
      <c r="C78" s="17"/>
      <c r="D78" s="27"/>
      <c r="E78" s="19"/>
      <c r="F78" s="109"/>
      <c r="G78" s="109"/>
      <c r="H78" s="109"/>
      <c r="I78" s="110"/>
      <c r="J78" s="110"/>
      <c r="K78" s="110"/>
      <c r="L78" s="110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100"/>
      <c r="AB78" s="100"/>
      <c r="AC78" s="105"/>
      <c r="AD78" s="105"/>
      <c r="AE78" s="105"/>
    </row>
    <row r="79" spans="1:31">
      <c r="A79" s="18"/>
      <c r="B79" s="36"/>
      <c r="C79" s="17"/>
      <c r="D79" s="27"/>
      <c r="E79" s="19"/>
      <c r="F79" s="109"/>
      <c r="G79" s="109"/>
      <c r="H79" s="109"/>
      <c r="I79" s="110"/>
      <c r="J79" s="110"/>
      <c r="K79" s="110"/>
      <c r="L79" s="113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100"/>
      <c r="AB79" s="100"/>
      <c r="AC79" s="105"/>
      <c r="AD79" s="105"/>
      <c r="AE79" s="105"/>
    </row>
    <row r="80" spans="1:31">
      <c r="A80" s="13"/>
      <c r="B80" s="35"/>
      <c r="C80" s="17"/>
      <c r="D80" s="27"/>
      <c r="E80" s="17"/>
      <c r="F80" s="34"/>
      <c r="G80" s="34"/>
      <c r="H80" s="34"/>
      <c r="I80" s="111"/>
      <c r="J80" s="111"/>
      <c r="K80" s="111"/>
      <c r="L80" s="111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100"/>
      <c r="AB80" s="100"/>
      <c r="AC80" s="105"/>
      <c r="AD80" s="105"/>
      <c r="AE80" s="105"/>
    </row>
    <row r="81" spans="1:31">
      <c r="A81" s="18"/>
      <c r="B81" s="36"/>
      <c r="C81" s="17"/>
      <c r="D81" s="27"/>
      <c r="E81" s="19"/>
      <c r="F81" s="109"/>
      <c r="G81" s="109"/>
      <c r="H81" s="109"/>
      <c r="I81" s="110"/>
      <c r="J81" s="110"/>
      <c r="K81" s="110"/>
      <c r="L81" s="110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100"/>
      <c r="AB81" s="100"/>
      <c r="AC81" s="105"/>
      <c r="AD81" s="105"/>
      <c r="AE81" s="105"/>
    </row>
    <row r="82" spans="1:31">
      <c r="A82" s="67"/>
      <c r="B82" s="66"/>
      <c r="C82" s="72"/>
      <c r="D82" s="10"/>
      <c r="E82" s="73"/>
      <c r="F82" s="34"/>
      <c r="G82" s="34"/>
      <c r="H82" s="34"/>
      <c r="I82" s="111"/>
      <c r="J82" s="111"/>
      <c r="K82" s="31"/>
      <c r="L82" s="31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100"/>
      <c r="AB82" s="100"/>
      <c r="AC82" s="105"/>
      <c r="AD82" s="105"/>
      <c r="AE82" s="105"/>
    </row>
    <row r="83" spans="1:31">
      <c r="A83" s="18"/>
      <c r="B83" s="35"/>
      <c r="C83" s="17"/>
      <c r="D83" s="27"/>
      <c r="E83" s="19"/>
      <c r="F83" s="109"/>
      <c r="G83" s="109"/>
      <c r="H83" s="109"/>
      <c r="I83" s="110"/>
      <c r="J83" s="110"/>
      <c r="K83" s="110"/>
      <c r="L83" s="110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100"/>
      <c r="AB83" s="100"/>
      <c r="AC83" s="105"/>
      <c r="AD83" s="105"/>
      <c r="AE83" s="105"/>
    </row>
    <row r="84" spans="1:31">
      <c r="A84" s="67"/>
      <c r="B84" s="66"/>
      <c r="C84" s="72"/>
      <c r="D84" s="10"/>
      <c r="E84" s="73"/>
      <c r="F84" s="14"/>
      <c r="G84" s="14"/>
      <c r="H84" s="14"/>
      <c r="I84" s="14"/>
      <c r="J84" s="14"/>
      <c r="K84" s="17"/>
      <c r="L84" s="1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100"/>
      <c r="AB84" s="100"/>
      <c r="AC84" s="105"/>
      <c r="AD84" s="105"/>
      <c r="AE84" s="105"/>
    </row>
    <row r="85" spans="1:31">
      <c r="A85" s="18"/>
      <c r="B85" s="35"/>
      <c r="C85" s="17"/>
      <c r="D85" s="27"/>
      <c r="E85" s="19"/>
      <c r="F85" s="20"/>
      <c r="G85" s="20"/>
      <c r="H85" s="20"/>
      <c r="I85" s="20"/>
      <c r="J85" s="20"/>
      <c r="K85" s="20"/>
      <c r="L85" s="20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104"/>
      <c r="AB85" s="104"/>
      <c r="AC85" s="105"/>
      <c r="AD85" s="105"/>
      <c r="AE85" s="105"/>
    </row>
    <row r="86" spans="1:31">
      <c r="A86" s="18"/>
      <c r="B86" s="35"/>
      <c r="C86" s="17"/>
      <c r="D86" s="27"/>
      <c r="E86" s="19"/>
      <c r="F86" s="20"/>
      <c r="G86" s="20"/>
      <c r="H86" s="20"/>
      <c r="I86" s="20"/>
      <c r="J86" s="20"/>
      <c r="K86" s="20"/>
      <c r="L86" s="20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100"/>
      <c r="AB86" s="100"/>
      <c r="AC86" s="105"/>
      <c r="AD86" s="105"/>
      <c r="AE86" s="105"/>
    </row>
    <row r="87" spans="1:31">
      <c r="A87" s="88"/>
      <c r="B87" s="89"/>
      <c r="C87" s="90"/>
      <c r="D87" s="91"/>
      <c r="E87" s="92"/>
      <c r="F87" s="85"/>
      <c r="G87" s="85"/>
      <c r="H87" s="80"/>
      <c r="I87" s="80"/>
      <c r="J87" s="80"/>
      <c r="K87" s="81"/>
      <c r="L87" s="82"/>
      <c r="M87" s="81"/>
      <c r="N87" s="79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4"/>
      <c r="AD87" s="84"/>
      <c r="AE87" s="84"/>
    </row>
    <row r="88" spans="1:31">
      <c r="A88" s="93"/>
      <c r="B88" s="94"/>
      <c r="C88" s="95"/>
      <c r="D88" s="96"/>
      <c r="E88" s="97"/>
      <c r="F88" s="1"/>
      <c r="G88" s="1"/>
      <c r="H88" s="65"/>
      <c r="I88" s="65"/>
      <c r="J88" s="65"/>
      <c r="K88" s="12"/>
      <c r="L88" s="24"/>
      <c r="M88" s="11"/>
      <c r="N88" s="11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  <c r="AD88" s="6"/>
      <c r="AE88" s="6"/>
    </row>
    <row r="89" spans="1:31">
      <c r="H89" s="11"/>
      <c r="I89" s="11"/>
      <c r="J89" s="11"/>
      <c r="K89" s="12"/>
      <c r="L89" s="12"/>
      <c r="M89" s="11"/>
      <c r="N89" s="11"/>
      <c r="O89" s="1"/>
      <c r="P89" s="1"/>
      <c r="Q89" s="7"/>
      <c r="R89" s="7"/>
      <c r="S89" s="7"/>
      <c r="T89" s="7"/>
      <c r="AC89" s="6"/>
    </row>
    <row r="90" spans="1:31">
      <c r="A90" s="74" t="s">
        <v>43</v>
      </c>
      <c r="B90" s="75">
        <v>85</v>
      </c>
      <c r="C90" s="76" t="s">
        <v>41</v>
      </c>
      <c r="D90" s="77" t="s">
        <v>42</v>
      </c>
      <c r="E90" s="74" t="s">
        <v>15</v>
      </c>
      <c r="H90" s="11"/>
      <c r="I90" s="11"/>
      <c r="J90" s="11"/>
      <c r="K90" s="12"/>
      <c r="L90" s="12"/>
      <c r="M90" s="24"/>
      <c r="N90" s="11"/>
      <c r="O90" s="1"/>
      <c r="P90" s="1"/>
      <c r="Q90" s="7"/>
      <c r="R90" s="7"/>
      <c r="S90" s="7"/>
      <c r="T90" s="7"/>
      <c r="AC90" s="6"/>
    </row>
    <row r="91" spans="1:31">
      <c r="H91" s="26"/>
      <c r="I91" s="11"/>
      <c r="J91" s="11"/>
      <c r="K91" s="11"/>
      <c r="L91" s="11"/>
      <c r="M91" s="25"/>
      <c r="N91" s="11"/>
    </row>
    <row r="92" spans="1:31">
      <c r="H92" s="56" t="s">
        <v>21</v>
      </c>
      <c r="I92" s="144"/>
      <c r="J92" s="144"/>
      <c r="K92" s="22"/>
      <c r="L92" s="22"/>
      <c r="M92" s="44" t="s">
        <v>22</v>
      </c>
    </row>
    <row r="93" spans="1:31">
      <c r="B93" s="1"/>
      <c r="C93" s="3"/>
      <c r="D93" s="3"/>
      <c r="E93" s="3"/>
      <c r="F93" s="1"/>
      <c r="G93" s="1"/>
      <c r="H93" s="23" t="s">
        <v>23</v>
      </c>
      <c r="I93" s="65"/>
      <c r="J93" s="65"/>
      <c r="K93" s="58">
        <f>COUNTIF(E3:E88,"K")</f>
        <v>0</v>
      </c>
      <c r="L93" s="60"/>
      <c r="M93" s="61" t="e">
        <f>AVERAGE(F3:F88)</f>
        <v>#DIV/0!</v>
      </c>
      <c r="AC93" s="1"/>
    </row>
    <row r="94" spans="1:31">
      <c r="B94" s="3"/>
      <c r="D94" s="8"/>
      <c r="E94" s="9"/>
      <c r="F94" s="1"/>
      <c r="G94" s="1"/>
      <c r="H94" s="23" t="s">
        <v>24</v>
      </c>
      <c r="I94" s="65"/>
      <c r="J94" s="65"/>
      <c r="K94" s="58">
        <f>COUNTIF(E3:E88,"M")</f>
        <v>0</v>
      </c>
      <c r="L94" s="60"/>
      <c r="M94" s="6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1">
      <c r="B95" s="3"/>
      <c r="D95" s="8"/>
      <c r="E95" s="1"/>
      <c r="F95" s="1"/>
      <c r="G95" s="1"/>
      <c r="H95" s="23"/>
      <c r="I95" s="65"/>
      <c r="J95" s="65"/>
      <c r="K95" s="12"/>
      <c r="L95" s="24"/>
      <c r="M95" s="2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1">
      <c r="B96" s="3"/>
      <c r="D96" s="8"/>
      <c r="E96" s="1"/>
      <c r="F96" s="1"/>
      <c r="G96" s="1"/>
      <c r="H96" s="26"/>
      <c r="I96" s="11"/>
      <c r="J96" s="11"/>
      <c r="K96" s="12"/>
      <c r="L96" s="12"/>
      <c r="M96" s="2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E97" s="1"/>
      <c r="F97" s="1"/>
      <c r="G97" s="1"/>
      <c r="H97" s="21"/>
      <c r="I97" s="145"/>
      <c r="J97" s="145"/>
      <c r="K97" s="50"/>
      <c r="L97" s="50"/>
      <c r="M97" s="5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E98" s="8"/>
      <c r="F98" s="1"/>
      <c r="G98" s="1"/>
      <c r="H98" s="26"/>
      <c r="I98" s="11"/>
      <c r="J98" s="11"/>
      <c r="K98" s="11"/>
      <c r="L98" s="11"/>
      <c r="M98" s="2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45"/>
      <c r="M99" s="4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H100" s="57" t="s">
        <v>32</v>
      </c>
      <c r="I100" s="64"/>
      <c r="J100" s="64"/>
      <c r="K100" s="58">
        <f>COUNTIF(G3:G84,"Läkare")</f>
        <v>0</v>
      </c>
      <c r="L100" s="3"/>
      <c r="M100" s="4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H101" s="57" t="s">
        <v>33</v>
      </c>
      <c r="I101" s="64"/>
      <c r="J101" s="64"/>
      <c r="K101" s="58">
        <f>COUNTIF(G3:G84,"Psykolog")</f>
        <v>0</v>
      </c>
      <c r="L101" s="3"/>
      <c r="M101" s="4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H102" s="57" t="s">
        <v>34</v>
      </c>
      <c r="I102" s="64"/>
      <c r="J102" s="64"/>
      <c r="K102" s="58">
        <f>COUNTIF(G3:G84,"Sjuksköterska")</f>
        <v>0</v>
      </c>
      <c r="L102" s="3"/>
      <c r="M102" s="4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H103" s="57" t="s">
        <v>35</v>
      </c>
      <c r="I103" s="64"/>
      <c r="J103" s="64"/>
      <c r="K103" s="58">
        <f>COUNTIF(G3:G84,"Tandläkare")</f>
        <v>0</v>
      </c>
      <c r="L103" s="3"/>
      <c r="M103" s="4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H104" s="57" t="s">
        <v>38</v>
      </c>
      <c r="I104" s="64"/>
      <c r="J104" s="64"/>
      <c r="K104" s="58">
        <f>COUNTIF(G3:G84,"Dietist")</f>
        <v>0</v>
      </c>
      <c r="L104" s="3"/>
      <c r="M104" s="4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H105" s="59" t="s">
        <v>30</v>
      </c>
      <c r="I105" s="146"/>
      <c r="J105" s="146"/>
      <c r="K105" s="58">
        <f>COUNTIF(G3:G84,"Farmaceut")</f>
        <v>0</v>
      </c>
      <c r="L105" s="3"/>
      <c r="M105" s="4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H106" s="98" t="s">
        <v>44</v>
      </c>
      <c r="I106" s="146"/>
      <c r="J106" s="146"/>
      <c r="K106" s="58">
        <f>COUNTIF(G3:G84,"Perfusionist")</f>
        <v>0</v>
      </c>
      <c r="L106" s="3"/>
      <c r="M106" s="47"/>
    </row>
    <row r="107" spans="2:29">
      <c r="H107" s="52"/>
      <c r="I107" s="53"/>
      <c r="J107" s="53"/>
      <c r="K107" s="53"/>
      <c r="L107" s="54"/>
      <c r="M107" s="55"/>
    </row>
    <row r="108" spans="2:29">
      <c r="H108" s="57" t="s">
        <v>18</v>
      </c>
      <c r="I108" s="64"/>
      <c r="J108" s="64"/>
      <c r="K108" s="64">
        <f>COUNTIF(L3:L84,"KS Solna")</f>
        <v>0</v>
      </c>
      <c r="L108" s="3"/>
      <c r="M108" s="47"/>
    </row>
    <row r="109" spans="2:29">
      <c r="H109" s="57" t="s">
        <v>45</v>
      </c>
      <c r="I109" s="64"/>
      <c r="J109" s="64"/>
      <c r="K109" s="64">
        <f>COUNTIF(L3:L85,"BUP Gävlegatan")</f>
        <v>0</v>
      </c>
      <c r="L109" s="3"/>
      <c r="M109" s="47"/>
    </row>
    <row r="110" spans="2:29">
      <c r="H110" s="57" t="s">
        <v>19</v>
      </c>
      <c r="I110" s="64"/>
      <c r="J110" s="64"/>
      <c r="K110" s="64">
        <f>COUNTIF(L3:L86,"KS Huddinge")</f>
        <v>0</v>
      </c>
      <c r="L110" s="3"/>
      <c r="M110" s="47"/>
    </row>
    <row r="111" spans="2:29">
      <c r="H111" s="57" t="s">
        <v>39</v>
      </c>
      <c r="I111" s="64"/>
      <c r="J111" s="64"/>
      <c r="K111" s="64">
        <f>COUNTIF(L3:L87,"SöS")</f>
        <v>0</v>
      </c>
      <c r="L111" s="3"/>
      <c r="M111" s="47"/>
    </row>
    <row r="112" spans="2:29">
      <c r="H112" s="57" t="s">
        <v>29</v>
      </c>
      <c r="I112" s="64"/>
      <c r="J112" s="64"/>
      <c r="K112" s="64">
        <f>COUNTIF(L3:L88,"DS")</f>
        <v>0</v>
      </c>
      <c r="L112" s="1"/>
      <c r="M112" s="47"/>
    </row>
    <row r="113" spans="8:13">
      <c r="H113" s="57" t="s">
        <v>20</v>
      </c>
      <c r="I113" s="64"/>
      <c r="J113" s="64"/>
      <c r="K113" s="64">
        <f>COUNTIF(L3:L89,"Capio St Göran")</f>
        <v>0</v>
      </c>
      <c r="M113" s="46"/>
    </row>
    <row r="114" spans="8:13">
      <c r="H114" s="57" t="s">
        <v>40</v>
      </c>
      <c r="I114" s="64"/>
      <c r="J114" s="64"/>
      <c r="K114" s="64">
        <v>7</v>
      </c>
      <c r="M114" s="46"/>
    </row>
    <row r="115" spans="8:13">
      <c r="H115" s="48"/>
      <c r="I115" s="49"/>
      <c r="J115" s="49"/>
      <c r="K115" s="49"/>
      <c r="L115" s="49"/>
      <c r="M115" s="63"/>
    </row>
  </sheetData>
  <sortState ref="A1:AE115">
    <sortCondition descending="1" ref="AE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Ankomst</vt:lpstr>
      <vt:lpstr>Rankning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evawil</dc:creator>
  <cp:lastModifiedBy>Magnus o Lena</cp:lastModifiedBy>
  <cp:lastPrinted>2015-04-21T08:07:32Z</cp:lastPrinted>
  <dcterms:created xsi:type="dcterms:W3CDTF">2012-05-02T08:54:47Z</dcterms:created>
  <dcterms:modified xsi:type="dcterms:W3CDTF">2019-02-21T18:29:37Z</dcterms:modified>
</cp:coreProperties>
</file>